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uwprod-my.sharepoint.com/personal/acroth_wisc_edu/Documents/Home/2026 sb/Entry Documents/"/>
    </mc:Choice>
  </mc:AlternateContent>
  <xr:revisionPtr revIDLastSave="536" documentId="13_ncr:1_{B3E4D808-0B36-4495-9D10-042CEC5C8179}" xr6:coauthVersionLast="47" xr6:coauthVersionMax="47" xr10:uidLastSave="{E74FF6CD-BF90-49A2-B68A-1110A17749C4}"/>
  <workbookProtection workbookAlgorithmName="SHA-512" workbookHashValue="tdk8HJuU34emoKZiY/9C8H/dnzogep7YJuBRtpWnwAFa133nWUv/xjjSlJniwKl4XVXn7Y4SNA9DzSGF4Zfa3Q==" workbookSaltValue="gxm0ddPfJlfgUR4R83dvJA==" workbookSpinCount="100000" lockStructure="1"/>
  <bookViews>
    <workbookView xWindow="38280" yWindow="2865" windowWidth="29040" windowHeight="15720" activeTab="1" xr2:uid="{00000000-000D-0000-FFFF-FFFF00000000}"/>
  </bookViews>
  <sheets>
    <sheet name="Instructions" sheetId="4" r:id="rId1"/>
    <sheet name="Entry sheet" sheetId="2" r:id="rId2"/>
    <sheet name="Characteristics" sheetId="3" r:id="rId3"/>
  </sheets>
  <definedNames>
    <definedName name="__IntlFixup" hidden="1">TRUE</definedName>
    <definedName name="_Order1" hidden="1">0</definedName>
    <definedName name="data">'Entry sheet'!$B$17:$C$36</definedName>
    <definedName name="Data.Dump" hidden="1">OFFSET([0]!Data.Top.Left,1,0)</definedName>
    <definedName name="Entries">'Entry sheet'!$B$17:$H$36</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1">'Entry sheet'!$A$1:$T$44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8" i="2" l="1"/>
  <c r="S19" i="2"/>
  <c r="S20" i="2"/>
  <c r="S21" i="2"/>
  <c r="S22" i="2"/>
  <c r="S23" i="2"/>
  <c r="S24" i="2"/>
  <c r="S25" i="2"/>
  <c r="S26" i="2"/>
  <c r="S27" i="2"/>
  <c r="S28" i="2"/>
  <c r="S29" i="2"/>
  <c r="S30" i="2"/>
  <c r="S31" i="2"/>
  <c r="S32" i="2"/>
  <c r="S33" i="2"/>
  <c r="S34" i="2"/>
  <c r="S35" i="2"/>
  <c r="S36" i="2"/>
  <c r="S17" i="2"/>
  <c r="B4" i="3" l="1"/>
  <c r="B14" i="3"/>
  <c r="B15" i="3"/>
  <c r="B16" i="3"/>
  <c r="B17" i="3"/>
  <c r="B18" i="3"/>
  <c r="B19" i="3"/>
  <c r="B20" i="3"/>
  <c r="B21" i="3"/>
  <c r="B22" i="3"/>
  <c r="B23" i="3"/>
  <c r="K38" i="2" l="1"/>
  <c r="B7" i="3" l="1"/>
  <c r="B5" i="3"/>
  <c r="B6" i="3"/>
  <c r="B8" i="3"/>
  <c r="B9" i="3"/>
  <c r="B10" i="3"/>
  <c r="B11" i="3"/>
  <c r="B12" i="3"/>
  <c r="B13" i="3"/>
  <c r="P40" i="2"/>
  <c r="O39" i="2"/>
  <c r="L38" i="2"/>
  <c r="M38" i="2"/>
  <c r="J38" i="2"/>
  <c r="S40" i="2" l="1"/>
  <c r="S39" i="2"/>
  <c r="S38" i="2"/>
  <c r="S42" i="2" l="1"/>
</calcChain>
</file>

<file path=xl/sharedStrings.xml><?xml version="1.0" encoding="utf-8"?>
<sst xmlns="http://schemas.openxmlformats.org/spreadsheetml/2006/main" count="71" uniqueCount="66">
  <si>
    <t>Office Use</t>
  </si>
  <si>
    <t>CN</t>
  </si>
  <si>
    <t>Previous ID (Exp #)</t>
  </si>
  <si>
    <t>S</t>
  </si>
  <si>
    <t>C</t>
  </si>
  <si>
    <t>NC</t>
  </si>
  <si>
    <t>N</t>
  </si>
  <si>
    <t>MG</t>
  </si>
  <si>
    <t>-------------------------</t>
  </si>
  <si>
    <t xml:space="preserve"> ------------------------------------</t>
  </si>
  <si>
    <t>Seed Treatment Applied</t>
  </si>
  <si>
    <t>X</t>
  </si>
  <si>
    <t>Characteristics of Soybean Varieties</t>
  </si>
  <si>
    <t>Flower</t>
  </si>
  <si>
    <t>Pod</t>
  </si>
  <si>
    <t>Hilum</t>
  </si>
  <si>
    <t>Pubescence</t>
  </si>
  <si>
    <r>
      <t>SCN Source</t>
    </r>
    <r>
      <rPr>
        <vertAlign val="superscript"/>
        <sz val="12"/>
        <rFont val="Calibri"/>
        <family val="2"/>
      </rPr>
      <t>1</t>
    </r>
  </si>
  <si>
    <r>
      <t>PRR Genes</t>
    </r>
    <r>
      <rPr>
        <vertAlign val="superscript"/>
        <sz val="12"/>
        <rFont val="Calibri"/>
        <family val="2"/>
      </rPr>
      <t>2</t>
    </r>
  </si>
  <si>
    <r>
      <t>Color</t>
    </r>
    <r>
      <rPr>
        <vertAlign val="superscript"/>
        <sz val="12"/>
        <rFont val="Calibri"/>
        <family val="2"/>
      </rPr>
      <t>3</t>
    </r>
  </si>
  <si>
    <t xml:space="preserve">Entry </t>
  </si>
  <si>
    <r>
      <rPr>
        <vertAlign val="superscript"/>
        <sz val="11"/>
        <color indexed="8"/>
        <rFont val="Calibri"/>
        <family val="2"/>
      </rPr>
      <t>2</t>
    </r>
    <r>
      <rPr>
        <sz val="11"/>
        <rFont val="Calibri"/>
        <family val="2"/>
      </rPr>
      <t xml:space="preserve"> PRR= Phytophthora Root Rot Resistance:  PRR Genes listed designate resistance to PRR Races. (ex. Rps 1-k, Rps 1-c, Rps 3-a)</t>
    </r>
  </si>
  <si>
    <t>Auto fill from Entry sheet</t>
  </si>
  <si>
    <r>
      <rPr>
        <vertAlign val="superscript"/>
        <sz val="11"/>
        <color indexed="8"/>
        <rFont val="Calibri"/>
        <family val="2"/>
      </rPr>
      <t>3</t>
    </r>
    <r>
      <rPr>
        <sz val="11"/>
        <rFont val="Calibri"/>
        <family val="2"/>
      </rPr>
      <t xml:space="preserve"> BL= Black, BF = Buff, BR= Brown, G= Gray, IB= Imperfect Black, LTW= Light Tawny, M= Mixed, P= Purple, T= Tan, TW= Tawny, W=White, Y= Yellow.</t>
    </r>
  </si>
  <si>
    <t>GT</t>
  </si>
  <si>
    <t>Entry</t>
  </si>
  <si>
    <t xml:space="preserve">Brand </t>
  </si>
  <si>
    <t>RR2Y</t>
  </si>
  <si>
    <t>RR2X</t>
  </si>
  <si>
    <t>Herbicide Technology</t>
  </si>
  <si>
    <t>LLGT27</t>
  </si>
  <si>
    <t>E3</t>
  </si>
  <si>
    <r>
      <rPr>
        <b/>
        <sz val="12"/>
        <rFont val="Arial"/>
        <family val="2"/>
      </rPr>
      <t>GT27</t>
    </r>
    <r>
      <rPr>
        <sz val="12"/>
        <rFont val="Arial"/>
        <family val="2"/>
      </rPr>
      <t xml:space="preserve"> = glyphosate/isoxaflutole, </t>
    </r>
    <r>
      <rPr>
        <b/>
        <sz val="12"/>
        <rFont val="Arial"/>
        <family val="2"/>
      </rPr>
      <t>LLGT27</t>
    </r>
    <r>
      <rPr>
        <sz val="12"/>
        <rFont val="Arial"/>
        <family val="2"/>
      </rPr>
      <t xml:space="preserve"> = glufosinate/glyphosate/isoxaflutole, </t>
    </r>
    <r>
      <rPr>
        <b/>
        <sz val="12"/>
        <rFont val="Arial"/>
        <family val="2"/>
      </rPr>
      <t>LL</t>
    </r>
    <r>
      <rPr>
        <sz val="12"/>
        <rFont val="Arial"/>
        <family val="2"/>
      </rPr>
      <t xml:space="preserve"> = glufosinate, </t>
    </r>
    <r>
      <rPr>
        <b/>
        <sz val="12"/>
        <rFont val="Arial"/>
        <family val="2"/>
      </rPr>
      <t>CN</t>
    </r>
    <r>
      <rPr>
        <sz val="12"/>
        <rFont val="Arial"/>
        <family val="2"/>
      </rPr>
      <t xml:space="preserve"> =conventional</t>
    </r>
  </si>
  <si>
    <t>XF</t>
  </si>
  <si>
    <r>
      <rPr>
        <b/>
        <sz val="12"/>
        <rFont val="Arial"/>
        <family val="2"/>
      </rPr>
      <t>GT</t>
    </r>
    <r>
      <rPr>
        <sz val="12"/>
        <rFont val="Arial"/>
        <family val="2"/>
      </rPr>
      <t xml:space="preserve"> or </t>
    </r>
    <r>
      <rPr>
        <b/>
        <sz val="12"/>
        <rFont val="Arial"/>
        <family val="2"/>
      </rPr>
      <t>RR2Y</t>
    </r>
    <r>
      <rPr>
        <sz val="12"/>
        <rFont val="Arial"/>
        <family val="2"/>
      </rPr>
      <t xml:space="preserve"> =glyphosate, </t>
    </r>
    <r>
      <rPr>
        <b/>
        <sz val="12"/>
        <rFont val="Arial"/>
        <family val="2"/>
      </rPr>
      <t>RR2X</t>
    </r>
    <r>
      <rPr>
        <sz val="12"/>
        <rFont val="Arial"/>
        <family val="2"/>
      </rPr>
      <t xml:space="preserve"> = glyphosate/dicamba, </t>
    </r>
    <r>
      <rPr>
        <b/>
        <sz val="12"/>
        <rFont val="Arial"/>
        <family val="2"/>
      </rPr>
      <t>XF</t>
    </r>
    <r>
      <rPr>
        <sz val="12"/>
        <rFont val="Arial"/>
        <family val="2"/>
      </rPr>
      <t xml:space="preserve"> = glufosinate/glyphosate/dicamba, </t>
    </r>
    <r>
      <rPr>
        <b/>
        <sz val="12"/>
        <rFont val="Arial"/>
        <family val="2"/>
      </rPr>
      <t>E3</t>
    </r>
    <r>
      <rPr>
        <sz val="12"/>
        <rFont val="Arial"/>
        <family val="2"/>
      </rPr>
      <t xml:space="preserve"> = glufosinate/glyphosate/2,4-D</t>
    </r>
  </si>
  <si>
    <t>N695 Hopkins Rd</t>
  </si>
  <si>
    <t>Arlington, WI 53911</t>
  </si>
  <si>
    <t>Cell #</t>
  </si>
  <si>
    <r>
      <rPr>
        <vertAlign val="superscript"/>
        <sz val="11"/>
        <rFont val="Calibri"/>
        <family val="2"/>
      </rPr>
      <t>1</t>
    </r>
    <r>
      <rPr>
        <sz val="11"/>
        <rFont val="Calibri"/>
        <family val="2"/>
      </rPr>
      <t xml:space="preserve"> Source of SCN Resistance (ex. Peking, PI 88788)</t>
    </r>
  </si>
  <si>
    <t>Select trials to enter</t>
  </si>
  <si>
    <r>
      <t xml:space="preserve">GT Regional Trials: </t>
    </r>
    <r>
      <rPr>
        <b/>
        <u/>
        <sz val="12"/>
        <rFont val="Arial"/>
        <family val="2"/>
      </rPr>
      <t>S</t>
    </r>
    <r>
      <rPr>
        <sz val="12"/>
        <rFont val="Arial"/>
        <family val="2"/>
      </rPr>
      <t xml:space="preserve">=Southern Region (MG 1.0-2.9), </t>
    </r>
    <r>
      <rPr>
        <b/>
        <u/>
        <sz val="12"/>
        <rFont val="Arial"/>
        <family val="2"/>
      </rPr>
      <t>C</t>
    </r>
    <r>
      <rPr>
        <sz val="12"/>
        <rFont val="Arial"/>
        <family val="2"/>
      </rPr>
      <t xml:space="preserve">=Central Region (MG 0.5-2.4), </t>
    </r>
    <r>
      <rPr>
        <b/>
        <u/>
        <sz val="12"/>
        <rFont val="Arial"/>
        <family val="2"/>
      </rPr>
      <t>NC</t>
    </r>
    <r>
      <rPr>
        <sz val="12"/>
        <rFont val="Arial"/>
        <family val="2"/>
      </rPr>
      <t xml:space="preserve">=North Central Region (MG 0.0-1.8), </t>
    </r>
    <r>
      <rPr>
        <b/>
        <u/>
        <sz val="12"/>
        <rFont val="Arial"/>
        <family val="2"/>
      </rPr>
      <t>N</t>
    </r>
    <r>
      <rPr>
        <sz val="12"/>
        <rFont val="Arial"/>
        <family val="2"/>
      </rPr>
      <t>=Northern Region (MG 0.0-1.2)</t>
    </r>
  </si>
  <si>
    <r>
      <t xml:space="preserve">Conventional Herbicide Trials:  </t>
    </r>
    <r>
      <rPr>
        <b/>
        <u/>
        <sz val="12"/>
        <rFont val="Arial"/>
        <family val="2"/>
      </rPr>
      <t>S</t>
    </r>
    <r>
      <rPr>
        <sz val="12"/>
        <rFont val="Arial"/>
        <family val="2"/>
      </rPr>
      <t xml:space="preserve">=Southern (MG 1.0-2.9), </t>
    </r>
    <r>
      <rPr>
        <b/>
        <u/>
        <sz val="12"/>
        <rFont val="Arial"/>
        <family val="2"/>
      </rPr>
      <t>NC</t>
    </r>
    <r>
      <rPr>
        <sz val="12"/>
        <rFont val="Arial"/>
        <family val="2"/>
      </rPr>
      <t>=North Central (MG 0.0-1.8)</t>
    </r>
  </si>
  <si>
    <t>2026 WISCONSIN SOYBEAN VARIETY PERFORMANCE TRIALS APPLICATION</t>
  </si>
  <si>
    <t>*Information provided on the "Characteristics" tab is included with published results</t>
  </si>
  <si>
    <t>-MG are recommended maturity groups</t>
  </si>
  <si>
    <t>Number of varieties in each GT Regional Trial</t>
  </si>
  <si>
    <t xml:space="preserve">Glyphosate Tolerant (GT)  Regional Trials   </t>
  </si>
  <si>
    <t>Conventional (CN) Herbicide Trials</t>
  </si>
  <si>
    <t>Number of varieties in the Southern CN Trial</t>
  </si>
  <si>
    <t>Number of varieties in the North Central CN Trial</t>
  </si>
  <si>
    <t xml:space="preserve">*Total Fee </t>
  </si>
  <si>
    <t>Send seed by April 1st to:</t>
  </si>
  <si>
    <t>Entry form due by March 6th - email to acroth@wisc.edu</t>
  </si>
  <si>
    <t>WI Soybean Evaluation Program</t>
  </si>
  <si>
    <t>Herbicide Technology:</t>
  </si>
  <si>
    <t>Company Name:</t>
  </si>
  <si>
    <t>Address:</t>
  </si>
  <si>
    <t>Phone:</t>
  </si>
  <si>
    <r>
      <t xml:space="preserve">Email </t>
    </r>
    <r>
      <rPr>
        <sz val="12"/>
        <rFont val="Arial"/>
        <family val="2"/>
      </rPr>
      <t>(invoice sent here)</t>
    </r>
    <r>
      <rPr>
        <b/>
        <sz val="12"/>
        <rFont val="Arial"/>
        <family val="2"/>
      </rPr>
      <t>:</t>
    </r>
  </si>
  <si>
    <t>Contact:</t>
  </si>
  <si>
    <t>Email:</t>
  </si>
  <si>
    <t>Website:</t>
  </si>
  <si>
    <t>Date:</t>
  </si>
  <si>
    <t>Pounds of Seed</t>
  </si>
  <si>
    <t xml:space="preserve"> GT Trials x 10 lb.</t>
  </si>
  <si>
    <t xml:space="preserve"> CN Trials x 4 lb.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</si>
</sst>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
  </numFmts>
  <fonts count="30">
    <font>
      <sz val="12"/>
      <name val="Arial MT"/>
    </font>
    <font>
      <sz val="12"/>
      <name val="Arial"/>
      <family val="2"/>
    </font>
    <font>
      <b/>
      <sz val="14"/>
      <name val="Arial"/>
      <family val="2"/>
    </font>
    <font>
      <b/>
      <sz val="12"/>
      <name val="Arial"/>
      <family val="2"/>
    </font>
    <font>
      <u/>
      <sz val="12"/>
      <name val="Arial"/>
      <family val="2"/>
    </font>
    <font>
      <b/>
      <u/>
      <sz val="12"/>
      <name val="Arial"/>
      <family val="2"/>
    </font>
    <font>
      <sz val="10"/>
      <name val="Arial"/>
      <family val="2"/>
    </font>
    <font>
      <sz val="9"/>
      <name val="Arial"/>
      <family val="2"/>
    </font>
    <font>
      <sz val="14"/>
      <name val="Arial"/>
      <family val="2"/>
    </font>
    <font>
      <u/>
      <sz val="7.2"/>
      <color indexed="12"/>
      <name val="Arial MT"/>
    </font>
    <font>
      <sz val="11"/>
      <name val="Arial"/>
      <family val="2"/>
    </font>
    <font>
      <u/>
      <sz val="11"/>
      <name val="Arial MT"/>
    </font>
    <font>
      <b/>
      <sz val="18"/>
      <name val="Arial"/>
      <family val="2"/>
    </font>
    <font>
      <u/>
      <sz val="12"/>
      <color indexed="12"/>
      <name val="Arial"/>
      <family val="2"/>
    </font>
    <font>
      <u/>
      <sz val="12"/>
      <color indexed="12"/>
      <name val="Arial MT"/>
    </font>
    <font>
      <vertAlign val="superscript"/>
      <sz val="12"/>
      <name val="Calibri"/>
      <family val="2"/>
    </font>
    <font>
      <sz val="11"/>
      <name val="Calibri"/>
      <family val="2"/>
    </font>
    <font>
      <vertAlign val="superscript"/>
      <sz val="11"/>
      <name val="Calibri"/>
      <family val="2"/>
    </font>
    <font>
      <vertAlign val="superscript"/>
      <sz val="11"/>
      <color indexed="8"/>
      <name val="Calibri"/>
      <family val="2"/>
    </font>
    <font>
      <sz val="9"/>
      <name val="Calibri"/>
      <family val="2"/>
      <scheme val="minor"/>
    </font>
    <font>
      <sz val="12"/>
      <name val="Calibri"/>
      <family val="2"/>
      <scheme val="minor"/>
    </font>
    <font>
      <sz val="11"/>
      <name val="Calibri"/>
      <family val="2"/>
      <scheme val="minor"/>
    </font>
    <font>
      <b/>
      <sz val="12"/>
      <name val="Calibri"/>
      <family val="2"/>
      <scheme val="minor"/>
    </font>
    <font>
      <b/>
      <sz val="11"/>
      <name val="Arial"/>
      <family val="2"/>
    </font>
    <font>
      <sz val="10"/>
      <name val="Arial"/>
      <family val="2"/>
    </font>
    <font>
      <b/>
      <sz val="16"/>
      <color theme="5" tint="-0.249977111117893"/>
      <name val="Arial"/>
      <family val="2"/>
    </font>
    <font>
      <i/>
      <sz val="12"/>
      <name val="Arial"/>
      <family val="2"/>
    </font>
    <font>
      <sz val="12"/>
      <color theme="0"/>
      <name val="Arial"/>
      <family val="2"/>
    </font>
    <font>
      <b/>
      <sz val="16"/>
      <color rgb="FFFF0000"/>
      <name val="Arial"/>
      <family val="2"/>
    </font>
    <font>
      <b/>
      <sz val="12"/>
      <color theme="3"/>
      <name val="Arial"/>
      <family val="2"/>
    </font>
  </fonts>
  <fills count="9">
    <fill>
      <patternFill patternType="none"/>
    </fill>
    <fill>
      <patternFill patternType="gray125"/>
    </fill>
    <fill>
      <patternFill patternType="solid">
        <fgColor indexed="9"/>
        <bgColor indexed="8"/>
      </patternFill>
    </fill>
    <fill>
      <patternFill patternType="solid">
        <fgColor indexed="6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2" tint="-9.9978637043366805E-2"/>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medium">
        <color indexed="64"/>
      </top>
      <bottom/>
      <diagonal/>
    </border>
    <border>
      <left/>
      <right/>
      <top/>
      <bottom style="double">
        <color indexed="64"/>
      </bottom>
      <diagonal/>
    </border>
  </borders>
  <cellStyleXfs count="3">
    <xf numFmtId="0" fontId="0" fillId="0" borderId="0"/>
    <xf numFmtId="0" fontId="9" fillId="0" borderId="0" applyNumberFormat="0" applyFill="0" applyBorder="0" applyAlignment="0" applyProtection="0">
      <alignment vertical="top"/>
      <protection locked="0"/>
    </xf>
    <xf numFmtId="0" fontId="24" fillId="0" borderId="0"/>
  </cellStyleXfs>
  <cellXfs count="99">
    <xf numFmtId="0" fontId="0" fillId="0" borderId="0" xfId="0"/>
    <xf numFmtId="0" fontId="19" fillId="0" borderId="0" xfId="0" applyFont="1" applyProtection="1">
      <protection locked="0"/>
    </xf>
    <xf numFmtId="0" fontId="0" fillId="0" borderId="0" xfId="0" applyProtection="1">
      <protection locked="0"/>
    </xf>
    <xf numFmtId="0" fontId="20" fillId="0" borderId="0" xfId="0" applyFont="1" applyProtection="1">
      <protection locked="0"/>
    </xf>
    <xf numFmtId="0" fontId="20" fillId="0" borderId="1" xfId="0" applyFont="1" applyBorder="1" applyAlignment="1" applyProtection="1">
      <alignment horizontal="center"/>
      <protection locked="0"/>
    </xf>
    <xf numFmtId="0" fontId="20" fillId="0" borderId="1" xfId="0" applyFont="1" applyBorder="1" applyAlignment="1" applyProtection="1">
      <alignment horizontal="center" wrapText="1"/>
      <protection locked="0"/>
    </xf>
    <xf numFmtId="0" fontId="20" fillId="0" borderId="2" xfId="0" applyFont="1" applyBorder="1" applyAlignment="1" applyProtection="1">
      <alignment horizontal="center"/>
      <protection locked="0"/>
    </xf>
    <xf numFmtId="0" fontId="20" fillId="0" borderId="2" xfId="0" applyFont="1" applyBorder="1" applyAlignment="1" applyProtection="1">
      <alignment horizontal="center" wrapText="1"/>
      <protection locked="0"/>
    </xf>
    <xf numFmtId="0" fontId="20" fillId="0" borderId="0" xfId="0" applyFont="1" applyAlignment="1" applyProtection="1">
      <alignment horizontal="left"/>
      <protection locked="0"/>
    </xf>
    <xf numFmtId="0" fontId="21" fillId="0" borderId="0" xfId="0" applyFont="1" applyProtection="1">
      <protection locked="0"/>
    </xf>
    <xf numFmtId="0" fontId="8" fillId="0" borderId="0" xfId="0" applyFont="1" applyAlignment="1" applyProtection="1">
      <alignment vertical="center"/>
      <protection locked="0"/>
    </xf>
    <xf numFmtId="0" fontId="12" fillId="0" borderId="0" xfId="0" applyFont="1" applyAlignment="1" applyProtection="1">
      <alignment horizontal="centerContinuous" vertical="center"/>
      <protection locked="0"/>
    </xf>
    <xf numFmtId="0" fontId="2" fillId="0" borderId="0" xfId="0" applyFont="1" applyAlignment="1" applyProtection="1">
      <alignment horizontal="centerContinuous" vertical="center"/>
      <protection locked="0"/>
    </xf>
    <xf numFmtId="0" fontId="8" fillId="0" borderId="0" xfId="0" applyFont="1" applyAlignment="1" applyProtection="1">
      <alignment horizontal="centerContinuous" vertical="center"/>
      <protection locked="0"/>
    </xf>
    <xf numFmtId="0" fontId="1" fillId="0" borderId="0" xfId="0" applyFont="1" applyProtection="1">
      <protection locked="0"/>
    </xf>
    <xf numFmtId="0" fontId="1" fillId="0" borderId="0" xfId="0" applyFont="1" applyAlignment="1" applyProtection="1">
      <alignment horizontal="center"/>
      <protection locked="0"/>
    </xf>
    <xf numFmtId="0" fontId="1" fillId="0" borderId="0" xfId="0" applyFont="1" applyAlignment="1" applyProtection="1">
      <alignment horizontal="left"/>
      <protection locked="0"/>
    </xf>
    <xf numFmtId="0" fontId="1" fillId="6" borderId="0" xfId="0" applyFont="1" applyFill="1" applyProtection="1">
      <protection locked="0"/>
    </xf>
    <xf numFmtId="0" fontId="1" fillId="6" borderId="0" xfId="0" applyFont="1" applyFill="1" applyAlignment="1" applyProtection="1">
      <alignment horizontal="center"/>
      <protection locked="0"/>
    </xf>
    <xf numFmtId="0" fontId="1" fillId="7" borderId="0" xfId="0" applyFont="1" applyFill="1" applyProtection="1">
      <protection locked="0"/>
    </xf>
    <xf numFmtId="0" fontId="1" fillId="0" borderId="0" xfId="0" applyFont="1" applyAlignment="1" applyProtection="1">
      <alignment horizontal="centerContinuous"/>
      <protection locked="0"/>
    </xf>
    <xf numFmtId="0" fontId="10" fillId="0" borderId="0" xfId="0" applyFont="1" applyProtection="1">
      <protection locked="0"/>
    </xf>
    <xf numFmtId="0" fontId="1" fillId="0" borderId="1" xfId="0" applyFont="1" applyBorder="1" applyAlignment="1" applyProtection="1">
      <alignment horizontal="centerContinuous"/>
      <protection locked="0"/>
    </xf>
    <xf numFmtId="0" fontId="10" fillId="0" borderId="0" xfId="0" applyFont="1" applyAlignment="1" applyProtection="1">
      <alignment horizontal="center"/>
      <protection locked="0"/>
    </xf>
    <xf numFmtId="0" fontId="11" fillId="0" borderId="0" xfId="0" applyFont="1" applyProtection="1">
      <protection locked="0"/>
    </xf>
    <xf numFmtId="0" fontId="7" fillId="0" borderId="0" xfId="0" applyFont="1" applyAlignment="1" applyProtection="1">
      <alignment horizontal="left"/>
      <protection locked="0"/>
    </xf>
    <xf numFmtId="0" fontId="1" fillId="0" borderId="0" xfId="0" applyFont="1" applyAlignment="1" applyProtection="1">
      <alignment horizontal="left" textRotation="90"/>
      <protection locked="0"/>
    </xf>
    <xf numFmtId="0" fontId="3" fillId="0" borderId="0" xfId="0" applyFont="1" applyAlignment="1" applyProtection="1">
      <alignment horizontal="center"/>
      <protection locked="0"/>
    </xf>
    <xf numFmtId="0" fontId="1" fillId="2" borderId="3" xfId="0" applyFont="1" applyFill="1" applyBorder="1" applyAlignment="1" applyProtection="1">
      <alignment horizontal="left"/>
      <protection locked="0"/>
    </xf>
    <xf numFmtId="165" fontId="1" fillId="0" borderId="3" xfId="0" quotePrefix="1" applyNumberFormat="1" applyFont="1" applyBorder="1" applyAlignment="1" applyProtection="1">
      <alignment horizontal="center"/>
      <protection locked="0"/>
    </xf>
    <xf numFmtId="0" fontId="1" fillId="0" borderId="9" xfId="0" quotePrefix="1" applyFont="1" applyBorder="1" applyProtection="1">
      <protection locked="0"/>
    </xf>
    <xf numFmtId="0" fontId="1" fillId="0" borderId="9" xfId="0" applyFont="1" applyBorder="1" applyProtection="1">
      <protection locked="0"/>
    </xf>
    <xf numFmtId="0" fontId="8" fillId="0" borderId="0" xfId="0" applyFont="1" applyAlignment="1" applyProtection="1">
      <alignment horizontal="center"/>
      <protection locked="0"/>
    </xf>
    <xf numFmtId="0" fontId="1" fillId="0" borderId="0" xfId="0" applyFont="1" applyAlignment="1" applyProtection="1">
      <alignment horizontal="right"/>
      <protection locked="0"/>
    </xf>
    <xf numFmtId="0" fontId="1" fillId="0" borderId="0" xfId="0" quotePrefix="1" applyFont="1" applyProtection="1">
      <protection locked="0"/>
    </xf>
    <xf numFmtId="164" fontId="1" fillId="0" borderId="0" xfId="0" applyNumberFormat="1" applyFont="1" applyProtection="1">
      <protection locked="0"/>
    </xf>
    <xf numFmtId="0" fontId="5" fillId="0" borderId="0" xfId="0" applyFont="1" applyProtection="1">
      <protection locked="0"/>
    </xf>
    <xf numFmtId="0" fontId="1" fillId="8" borderId="3" xfId="0" applyFont="1" applyFill="1" applyBorder="1" applyAlignment="1" applyProtection="1">
      <alignment horizontal="center"/>
      <protection hidden="1"/>
    </xf>
    <xf numFmtId="0" fontId="20" fillId="8" borderId="3" xfId="0" applyFont="1" applyFill="1" applyBorder="1" applyAlignment="1" applyProtection="1">
      <alignment horizontal="left"/>
      <protection hidden="1"/>
    </xf>
    <xf numFmtId="0" fontId="16" fillId="0" borderId="0" xfId="0" applyFont="1" applyProtection="1">
      <protection locked="0"/>
    </xf>
    <xf numFmtId="0" fontId="23" fillId="0" borderId="0" xfId="0" applyFont="1" applyProtection="1">
      <protection locked="0"/>
    </xf>
    <xf numFmtId="164" fontId="4" fillId="0" borderId="0" xfId="0" applyNumberFormat="1" applyFont="1" applyAlignment="1" applyProtection="1">
      <alignment horizontal="left"/>
      <protection hidden="1"/>
    </xf>
    <xf numFmtId="0" fontId="22" fillId="0" borderId="0" xfId="0" applyFont="1" applyAlignment="1" applyProtection="1">
      <alignment horizontal="center"/>
      <protection locked="0"/>
    </xf>
    <xf numFmtId="0" fontId="1" fillId="5" borderId="0" xfId="0" applyFont="1" applyFill="1" applyAlignment="1" applyProtection="1">
      <alignment wrapText="1"/>
      <protection locked="0"/>
    </xf>
    <xf numFmtId="0" fontId="1" fillId="0" borderId="8"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3" xfId="0" quotePrefix="1" applyFont="1" applyBorder="1" applyAlignment="1" applyProtection="1">
      <alignment horizontal="center"/>
      <protection locked="0"/>
    </xf>
    <xf numFmtId="164" fontId="1" fillId="8" borderId="11" xfId="0" applyNumberFormat="1" applyFont="1" applyFill="1" applyBorder="1" applyAlignment="1" applyProtection="1">
      <alignment horizontal="center"/>
      <protection hidden="1"/>
    </xf>
    <xf numFmtId="164" fontId="1" fillId="0" borderId="0" xfId="0" applyNumberFormat="1" applyFont="1" applyAlignment="1" applyProtection="1">
      <alignment horizontal="center"/>
      <protection locked="0"/>
    </xf>
    <xf numFmtId="164" fontId="2" fillId="8" borderId="11" xfId="0" applyNumberFormat="1" applyFont="1" applyFill="1" applyBorder="1" applyAlignment="1" applyProtection="1">
      <alignment horizontal="center"/>
      <protection hidden="1"/>
    </xf>
    <xf numFmtId="0" fontId="1" fillId="0" borderId="0" xfId="0" applyFont="1" applyAlignment="1" applyProtection="1">
      <alignment horizontal="center" vertical="center" wrapText="1"/>
      <protection locked="0"/>
    </xf>
    <xf numFmtId="0" fontId="1" fillId="0" borderId="10" xfId="0" applyFont="1" applyBorder="1" applyAlignment="1" applyProtection="1">
      <alignment horizontal="center"/>
      <protection locked="0"/>
    </xf>
    <xf numFmtId="0" fontId="26" fillId="0" borderId="0" xfId="0" applyFont="1" applyProtection="1">
      <protection locked="0"/>
    </xf>
    <xf numFmtId="0" fontId="27" fillId="0" borderId="0" xfId="0" applyFont="1" applyProtection="1">
      <protection locked="0"/>
    </xf>
    <xf numFmtId="0" fontId="20" fillId="0" borderId="3" xfId="0" applyFont="1" applyBorder="1" applyAlignment="1" applyProtection="1">
      <alignment horizontal="center"/>
      <protection locked="0"/>
    </xf>
    <xf numFmtId="0" fontId="26" fillId="0" borderId="0" xfId="0" quotePrefix="1" applyFont="1" applyProtection="1">
      <protection locked="0"/>
    </xf>
    <xf numFmtId="0" fontId="10" fillId="0" borderId="0" xfId="0" applyFont="1" applyAlignment="1" applyProtection="1">
      <alignment vertical="center" wrapText="1"/>
      <protection locked="0"/>
    </xf>
    <xf numFmtId="0" fontId="1" fillId="0" borderId="0" xfId="0" applyFont="1" applyAlignment="1" applyProtection="1">
      <alignment vertical="top"/>
      <protection locked="0"/>
    </xf>
    <xf numFmtId="0" fontId="3" fillId="0" borderId="0" xfId="0" applyFont="1" applyProtection="1">
      <protection locked="0"/>
    </xf>
    <xf numFmtId="0" fontId="14" fillId="0" borderId="0" xfId="1" applyFont="1" applyBorder="1" applyAlignment="1" applyProtection="1">
      <alignment vertical="center"/>
      <protection locked="0"/>
    </xf>
    <xf numFmtId="0" fontId="1" fillId="0" borderId="0" xfId="0" applyFont="1" applyAlignment="1" applyProtection="1">
      <alignment horizontal="center" vertical="center"/>
      <protection locked="0"/>
    </xf>
    <xf numFmtId="0" fontId="0" fillId="0" borderId="0" xfId="0" applyAlignment="1" applyProtection="1">
      <alignment vertical="center"/>
      <protection locked="0"/>
    </xf>
    <xf numFmtId="0" fontId="28" fillId="2" borderId="0" xfId="0" applyFont="1" applyFill="1" applyProtection="1">
      <protection locked="0"/>
    </xf>
    <xf numFmtId="0" fontId="1" fillId="3" borderId="0" xfId="0" applyFont="1" applyFill="1" applyAlignment="1" applyProtection="1">
      <alignment horizontal="center"/>
      <protection locked="0"/>
    </xf>
    <xf numFmtId="0" fontId="23" fillId="0" borderId="0" xfId="0" applyFont="1" applyAlignment="1" applyProtection="1">
      <alignment horizontal="center"/>
      <protection locked="0"/>
    </xf>
    <xf numFmtId="0" fontId="29" fillId="0" borderId="0" xfId="0" applyFont="1" applyProtection="1">
      <protection locked="0"/>
    </xf>
    <xf numFmtId="0" fontId="1" fillId="0" borderId="0" xfId="0" applyFont="1" applyAlignment="1" applyProtection="1">
      <alignment horizontal="right" vertical="center"/>
      <protection locked="0"/>
    </xf>
    <xf numFmtId="0" fontId="3" fillId="0" borderId="15" xfId="0" applyFont="1" applyBorder="1" applyAlignment="1" applyProtection="1">
      <alignment horizontal="right" vertical="center"/>
      <protection locked="0"/>
    </xf>
    <xf numFmtId="0" fontId="5" fillId="4" borderId="0" xfId="0" applyFont="1" applyFill="1" applyProtection="1">
      <protection locked="0"/>
    </xf>
    <xf numFmtId="0" fontId="3" fillId="4" borderId="0" xfId="0" applyFont="1" applyFill="1" applyProtection="1">
      <protection locked="0"/>
    </xf>
    <xf numFmtId="0" fontId="3" fillId="4" borderId="0" xfId="0" applyFont="1" applyFill="1" applyAlignment="1" applyProtection="1">
      <alignment vertical="center" wrapText="1"/>
      <protection locked="0"/>
    </xf>
    <xf numFmtId="0" fontId="1" fillId="3" borderId="0" xfId="0" applyFont="1" applyFill="1" applyAlignment="1" applyProtection="1">
      <alignment horizontal="center"/>
      <protection locked="0"/>
    </xf>
    <xf numFmtId="0" fontId="1" fillId="3" borderId="13" xfId="0" applyFont="1" applyFill="1" applyBorder="1" applyAlignment="1" applyProtection="1">
      <alignment horizontal="center"/>
      <protection locked="0"/>
    </xf>
    <xf numFmtId="0" fontId="6" fillId="0" borderId="0" xfId="0" applyFont="1" applyAlignment="1" applyProtection="1">
      <alignment horizontal="center"/>
      <protection locked="0"/>
    </xf>
    <xf numFmtId="0" fontId="28" fillId="2" borderId="6" xfId="0" applyFont="1" applyFill="1" applyBorder="1" applyProtection="1">
      <protection locked="0"/>
    </xf>
    <xf numFmtId="0" fontId="28" fillId="2" borderId="7" xfId="0" applyFont="1" applyFill="1" applyBorder="1" applyProtection="1">
      <protection locked="0"/>
    </xf>
    <xf numFmtId="0" fontId="3" fillId="2" borderId="4" xfId="0" applyFont="1" applyFill="1" applyBorder="1" applyAlignment="1" applyProtection="1">
      <alignment horizontal="center"/>
      <protection locked="0"/>
    </xf>
    <xf numFmtId="0" fontId="25" fillId="2" borderId="5" xfId="0" applyFont="1" applyFill="1" applyBorder="1" applyAlignment="1" applyProtection="1">
      <alignment horizontal="center"/>
      <protection locked="0"/>
    </xf>
    <xf numFmtId="0" fontId="1" fillId="0" borderId="10" xfId="0" quotePrefix="1" applyFont="1" applyBorder="1" applyAlignment="1" applyProtection="1">
      <alignment horizontal="center"/>
      <protection locked="0"/>
    </xf>
    <xf numFmtId="0" fontId="1" fillId="0" borderId="0" xfId="0" quotePrefix="1" applyFont="1" applyAlignment="1" applyProtection="1">
      <alignment horizontal="center"/>
      <protection locked="0"/>
    </xf>
    <xf numFmtId="0" fontId="1" fillId="5" borderId="0" xfId="0" applyFont="1" applyFill="1" applyAlignment="1" applyProtection="1">
      <alignment wrapText="1"/>
      <protection locked="0"/>
    </xf>
    <xf numFmtId="0" fontId="3" fillId="0" borderId="12"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1" fillId="5" borderId="0" xfId="0" applyFont="1" applyFill="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6" borderId="0" xfId="0" applyFont="1" applyFill="1" applyAlignment="1" applyProtection="1">
      <alignment horizontal="center" vertical="center" wrapText="1"/>
      <protection locked="0"/>
    </xf>
    <xf numFmtId="0" fontId="1" fillId="6" borderId="1" xfId="0" applyFont="1" applyFill="1" applyBorder="1" applyAlignment="1" applyProtection="1">
      <alignment horizontal="center" vertical="center" wrapText="1"/>
      <protection locked="0"/>
    </xf>
    <xf numFmtId="14" fontId="1" fillId="0" borderId="2" xfId="0" applyNumberFormat="1" applyFont="1" applyBorder="1" applyAlignment="1" applyProtection="1">
      <alignment horizontal="left"/>
      <protection locked="0"/>
    </xf>
    <xf numFmtId="0" fontId="1" fillId="0" borderId="2" xfId="0" applyFont="1" applyBorder="1" applyAlignment="1" applyProtection="1">
      <alignment horizontal="left"/>
      <protection locked="0"/>
    </xf>
    <xf numFmtId="0" fontId="10" fillId="7" borderId="14" xfId="0" applyFont="1" applyFill="1" applyBorder="1" applyAlignment="1" applyProtection="1">
      <alignment horizontal="center" vertical="center" wrapText="1"/>
      <protection locked="0"/>
    </xf>
    <xf numFmtId="0" fontId="10" fillId="7" borderId="1" xfId="0" applyFont="1" applyFill="1" applyBorder="1" applyAlignment="1" applyProtection="1">
      <alignment horizontal="center" vertical="center" wrapText="1"/>
      <protection locked="0"/>
    </xf>
    <xf numFmtId="0" fontId="3" fillId="0" borderId="11" xfId="0" quotePrefix="1" applyFont="1" applyBorder="1" applyAlignment="1" applyProtection="1">
      <alignment horizontal="center"/>
      <protection locked="0"/>
    </xf>
    <xf numFmtId="49" fontId="13" fillId="0" borderId="2" xfId="1" applyNumberFormat="1" applyFont="1" applyFill="1" applyBorder="1" applyAlignment="1" applyProtection="1">
      <alignment horizontal="left"/>
      <protection locked="0"/>
    </xf>
    <xf numFmtId="49" fontId="1" fillId="0" borderId="2" xfId="0" applyNumberFormat="1" applyFont="1" applyBorder="1" applyAlignment="1" applyProtection="1">
      <alignment horizontal="left"/>
      <protection locked="0"/>
    </xf>
    <xf numFmtId="0" fontId="1" fillId="0" borderId="1" xfId="0" applyFont="1" applyBorder="1" applyAlignment="1" applyProtection="1">
      <alignment horizontal="center" vertical="center"/>
      <protection locked="0"/>
    </xf>
    <xf numFmtId="0" fontId="1" fillId="0" borderId="1" xfId="0" applyFont="1" applyBorder="1" applyAlignment="1" applyProtection="1">
      <alignment horizontal="left"/>
      <protection locked="0"/>
    </xf>
    <xf numFmtId="14" fontId="1" fillId="0" borderId="1" xfId="0" applyNumberFormat="1" applyFont="1" applyBorder="1" applyAlignment="1" applyProtection="1">
      <alignment horizontal="left"/>
      <protection locked="0"/>
    </xf>
    <xf numFmtId="0" fontId="20" fillId="0" borderId="1" xfId="0" applyFont="1" applyBorder="1" applyAlignment="1" applyProtection="1">
      <alignment horizontal="center"/>
      <protection locked="0"/>
    </xf>
    <xf numFmtId="0" fontId="22" fillId="0" borderId="0" xfId="0" applyFont="1" applyAlignment="1" applyProtection="1">
      <alignment horizontal="center" vertical="center"/>
      <protection locked="0"/>
    </xf>
  </cellXfs>
  <cellStyles count="3">
    <cellStyle name="Hyperlink" xfId="1" builtinId="8"/>
    <cellStyle name="Normal" xfId="0" builtinId="0"/>
    <cellStyle name="Normal 2" xfId="2" xr:uid="{00000000-0005-0000-0000-000002000000}"/>
  </cellStyles>
  <dxfs count="5">
    <dxf>
      <font>
        <color theme="2" tint="-9.9948118533890809E-2"/>
        <name val="Cambria"/>
        <scheme val="none"/>
      </font>
    </dxf>
    <dxf>
      <font>
        <color theme="2" tint="-9.9948118533890809E-2"/>
        <name val="Cambria"/>
        <scheme val="none"/>
      </font>
    </dxf>
    <dxf>
      <font>
        <color theme="2" tint="-9.9948118533890809E-2"/>
        <name val="Cambria"/>
        <scheme val="none"/>
      </font>
    </dxf>
    <dxf>
      <font>
        <color theme="2" tint="-9.9948118533890809E-2"/>
        <name val="Cambria"/>
        <scheme val="none"/>
      </font>
    </dxf>
    <dxf>
      <font>
        <color theme="2" tint="-9.9948118533890809E-2"/>
        <name val="Cambria"/>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7</xdr:col>
      <xdr:colOff>390525</xdr:colOff>
      <xdr:row>92</xdr:row>
      <xdr:rowOff>19050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575" y="19051"/>
          <a:ext cx="5695950" cy="17525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2026 WISCONSIN SOYBEAN VARIETY PERFORMANCE TRIALS</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Plant and Agroecosystem Sciences</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University of Wisconsin ‑ Madison</a:t>
          </a:r>
          <a:endParaRPr lang="en-US" sz="1100">
            <a:solidFill>
              <a:schemeClr val="dk1"/>
            </a:solidFill>
            <a:effectLst/>
            <a:latin typeface="+mn-lt"/>
            <a:ea typeface="+mn-ea"/>
            <a:cs typeface="+mn-cs"/>
          </a:endParaRPr>
        </a:p>
        <a:p>
          <a:r>
            <a:rPr lang="en-US" sz="1100"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Eligibility of Entrants</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Any producer, marketer, or breeder of soybean seed is eligible to enter these trials.  Each application for the entry of a variety or brand will be based on the name under which the variety or brand is marketed.  There is no limit on the number of entries a company can submit.  Public varieties, university experimental varieties, and commonly grown commercial varieties not entered by the companies may be entered by the Evaluation Program.</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Glyphosate Tolerant Regional Trials</a:t>
          </a:r>
        </a:p>
        <a:p>
          <a:r>
            <a:rPr lang="en-US" sz="1100"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u="sng">
              <a:solidFill>
                <a:schemeClr val="dk1"/>
              </a:solidFill>
              <a:effectLst/>
              <a:latin typeface="+mn-lt"/>
              <a:ea typeface="+mn-ea"/>
              <a:cs typeface="+mn-cs"/>
            </a:rPr>
            <a:t>Measurements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Each entry will be evaluated for seed yield, moisture, lodging, protein, and oil.  Disease ratings will be assessed when appropriate.</a:t>
          </a:r>
        </a:p>
        <a:p>
          <a:r>
            <a:rPr lang="en-US" sz="1100"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u="sng">
              <a:solidFill>
                <a:schemeClr val="dk1"/>
              </a:solidFill>
              <a:effectLst/>
              <a:latin typeface="+mn-lt"/>
              <a:ea typeface="+mn-ea"/>
              <a:cs typeface="+mn-cs"/>
            </a:rPr>
            <a:t>Row Spacing, Seeding Rate, and Plot size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Varieties will be tested in a 15-inch row spacing at a rate of 160,000 seeds/acre.  A minimum of 21 feet will be planted and 21 feet of the center rows will be harvested for yield. </a:t>
          </a:r>
        </a:p>
        <a:p>
          <a:r>
            <a:rPr lang="en-US" sz="1100" b="1" u="none" strike="noStrike">
              <a:solidFill>
                <a:schemeClr val="dk1"/>
              </a:solidFill>
              <a:effectLst/>
              <a:latin typeface="+mn-lt"/>
              <a:ea typeface="+mn-ea"/>
              <a:cs typeface="+mn-cs"/>
            </a:rPr>
            <a:t> </a:t>
          </a:r>
          <a:endParaRPr lang="en-US" sz="1100" b="1" u="sng">
            <a:solidFill>
              <a:schemeClr val="dk1"/>
            </a:solidFill>
            <a:effectLst/>
            <a:latin typeface="+mn-lt"/>
            <a:ea typeface="+mn-ea"/>
            <a:cs typeface="+mn-cs"/>
          </a:endParaRPr>
        </a:p>
        <a:p>
          <a:r>
            <a:rPr lang="en-US" sz="1100" b="1" u="sng">
              <a:solidFill>
                <a:schemeClr val="dk1"/>
              </a:solidFill>
              <a:effectLst/>
              <a:latin typeface="+mn-lt"/>
              <a:ea typeface="+mn-ea"/>
              <a:cs typeface="+mn-cs"/>
            </a:rPr>
            <a:t>Replication</a:t>
          </a:r>
        </a:p>
        <a:p>
          <a:r>
            <a:rPr lang="en-US" sz="1100">
              <a:solidFill>
                <a:schemeClr val="dk1"/>
              </a:solidFill>
              <a:effectLst/>
              <a:latin typeface="+mn-lt"/>
              <a:ea typeface="+mn-ea"/>
              <a:cs typeface="+mn-cs"/>
            </a:rPr>
            <a:t>Four replications in a randomized complete block design will be planted at each location. </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Seed Required</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10 lbs./Regional test entered which includes 25% reserve in case replanting is necessary.  Seed can be sent in bulk for all tests entered.</a:t>
          </a: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u="sng">
              <a:solidFill>
                <a:schemeClr val="dk1"/>
              </a:solidFill>
              <a:effectLst/>
              <a:latin typeface="+mn-lt"/>
              <a:ea typeface="+mn-ea"/>
              <a:cs typeface="+mn-cs"/>
            </a:rPr>
            <a:t>Trial, locations, and fees.</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	</a:t>
          </a:r>
          <a:r>
            <a:rPr lang="en-US" sz="1100" u="sng">
              <a:solidFill>
                <a:schemeClr val="dk1"/>
              </a:solidFill>
              <a:effectLst/>
              <a:latin typeface="+mn-lt"/>
              <a:ea typeface="+mn-ea"/>
              <a:cs typeface="+mn-cs"/>
            </a:rPr>
            <a:t>Southern Region</a:t>
          </a:r>
          <a:r>
            <a:rPr lang="en-US" sz="1100">
              <a:solidFill>
                <a:schemeClr val="dk1"/>
              </a:solidFill>
              <a:effectLst/>
              <a:latin typeface="+mn-lt"/>
              <a:ea typeface="+mn-ea"/>
              <a:cs typeface="+mn-cs"/>
            </a:rPr>
            <a:t> (Varieties in MG </a:t>
          </a:r>
          <a:r>
            <a:rPr lang="en-US" sz="1100" u="sng">
              <a:solidFill>
                <a:schemeClr val="dk1"/>
              </a:solidFill>
              <a:effectLst/>
              <a:latin typeface="+mn-lt"/>
              <a:ea typeface="+mn-ea"/>
              <a:cs typeface="+mn-cs"/>
            </a:rPr>
            <a:t>1.0</a:t>
          </a:r>
          <a:r>
            <a:rPr lang="en-US" sz="1100">
              <a:solidFill>
                <a:schemeClr val="dk1"/>
              </a:solidFill>
              <a:effectLst/>
              <a:latin typeface="+mn-lt"/>
              <a:ea typeface="+mn-ea"/>
              <a:cs typeface="+mn-cs"/>
            </a:rPr>
            <a:t> to </a:t>
          </a:r>
          <a:r>
            <a:rPr lang="en-US" sz="1100" u="sng">
              <a:solidFill>
                <a:schemeClr val="dk1"/>
              </a:solidFill>
              <a:effectLst/>
              <a:latin typeface="+mn-lt"/>
              <a:ea typeface="+mn-ea"/>
              <a:cs typeface="+mn-cs"/>
            </a:rPr>
            <a:t>2.9</a:t>
          </a:r>
          <a:r>
            <a:rPr lang="en-US" sz="1100">
              <a:solidFill>
                <a:schemeClr val="dk1"/>
              </a:solidFill>
              <a:effectLst/>
              <a:latin typeface="+mn-lt"/>
              <a:ea typeface="+mn-ea"/>
              <a:cs typeface="+mn-cs"/>
            </a:rPr>
            <a:t> recommended)	 $420/variety</a:t>
          </a:r>
        </a:p>
        <a:p>
          <a:r>
            <a:rPr lang="en-US" sz="1100">
              <a:solidFill>
                <a:schemeClr val="dk1"/>
              </a:solidFill>
              <a:effectLst/>
              <a:latin typeface="+mn-lt"/>
              <a:ea typeface="+mn-ea"/>
              <a:cs typeface="+mn-cs"/>
            </a:rPr>
            <a:t>	Trials at Arlington, Clinton, and Platteville.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C.	</a:t>
          </a:r>
          <a:r>
            <a:rPr lang="en-US" sz="1100" u="sng">
              <a:solidFill>
                <a:schemeClr val="dk1"/>
              </a:solidFill>
              <a:effectLst/>
              <a:latin typeface="+mn-lt"/>
              <a:ea typeface="+mn-ea"/>
              <a:cs typeface="+mn-cs"/>
            </a:rPr>
            <a:t>Central Region</a:t>
          </a:r>
          <a:r>
            <a:rPr lang="en-US" sz="1100">
              <a:solidFill>
                <a:schemeClr val="dk1"/>
              </a:solidFill>
              <a:effectLst/>
              <a:latin typeface="+mn-lt"/>
              <a:ea typeface="+mn-ea"/>
              <a:cs typeface="+mn-cs"/>
            </a:rPr>
            <a:t> (Varieties in MG </a:t>
          </a:r>
          <a:r>
            <a:rPr lang="en-US" sz="1100" u="sng">
              <a:solidFill>
                <a:schemeClr val="dk1"/>
              </a:solidFill>
              <a:effectLst/>
              <a:latin typeface="+mn-lt"/>
              <a:ea typeface="+mn-ea"/>
              <a:cs typeface="+mn-cs"/>
            </a:rPr>
            <a:t>0.5</a:t>
          </a:r>
          <a:r>
            <a:rPr lang="en-US" sz="1100">
              <a:solidFill>
                <a:schemeClr val="dk1"/>
              </a:solidFill>
              <a:effectLst/>
              <a:latin typeface="+mn-lt"/>
              <a:ea typeface="+mn-ea"/>
              <a:cs typeface="+mn-cs"/>
            </a:rPr>
            <a:t> to </a:t>
          </a:r>
          <a:r>
            <a:rPr lang="en-US" sz="1100" u="sng">
              <a:solidFill>
                <a:schemeClr val="dk1"/>
              </a:solidFill>
              <a:effectLst/>
              <a:latin typeface="+mn-lt"/>
              <a:ea typeface="+mn-ea"/>
              <a:cs typeface="+mn-cs"/>
            </a:rPr>
            <a:t>2.4</a:t>
          </a:r>
          <a:r>
            <a:rPr lang="en-US" sz="1100">
              <a:solidFill>
                <a:schemeClr val="dk1"/>
              </a:solidFill>
              <a:effectLst/>
              <a:latin typeface="+mn-lt"/>
              <a:ea typeface="+mn-ea"/>
              <a:cs typeface="+mn-cs"/>
            </a:rPr>
            <a:t> recommended)	  $420/variety</a:t>
          </a:r>
        </a:p>
        <a:p>
          <a:r>
            <a:rPr lang="en-US" sz="1100">
              <a:solidFill>
                <a:schemeClr val="dk1"/>
              </a:solidFill>
              <a:effectLst/>
              <a:latin typeface="+mn-lt"/>
              <a:ea typeface="+mn-ea"/>
              <a:cs typeface="+mn-cs"/>
            </a:rPr>
            <a:t>	Trials at Fond du Lac, Galesville, and Hancock (irrigated).</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NC.	</a:t>
          </a:r>
          <a:r>
            <a:rPr lang="en-US" sz="1100" u="sng">
              <a:solidFill>
                <a:schemeClr val="dk1"/>
              </a:solidFill>
              <a:effectLst/>
              <a:latin typeface="+mn-lt"/>
              <a:ea typeface="+mn-ea"/>
              <a:cs typeface="+mn-cs"/>
            </a:rPr>
            <a:t>North Central Region</a:t>
          </a:r>
          <a:r>
            <a:rPr lang="en-US" sz="1100">
              <a:solidFill>
                <a:schemeClr val="dk1"/>
              </a:solidFill>
              <a:effectLst/>
              <a:latin typeface="+mn-lt"/>
              <a:ea typeface="+mn-ea"/>
              <a:cs typeface="+mn-cs"/>
            </a:rPr>
            <a:t> (Varieties in MG </a:t>
          </a:r>
          <a:r>
            <a:rPr lang="en-US" sz="1100" u="sng">
              <a:solidFill>
                <a:schemeClr val="dk1"/>
              </a:solidFill>
              <a:effectLst/>
              <a:latin typeface="+mn-lt"/>
              <a:ea typeface="+mn-ea"/>
              <a:cs typeface="+mn-cs"/>
            </a:rPr>
            <a:t>0.0</a:t>
          </a:r>
          <a:r>
            <a:rPr lang="en-US" sz="1100">
              <a:solidFill>
                <a:schemeClr val="dk1"/>
              </a:solidFill>
              <a:effectLst/>
              <a:latin typeface="+mn-lt"/>
              <a:ea typeface="+mn-ea"/>
              <a:cs typeface="+mn-cs"/>
            </a:rPr>
            <a:t> to </a:t>
          </a:r>
          <a:r>
            <a:rPr lang="en-US" sz="1100" u="sng">
              <a:solidFill>
                <a:schemeClr val="dk1"/>
              </a:solidFill>
              <a:effectLst/>
              <a:latin typeface="+mn-lt"/>
              <a:ea typeface="+mn-ea"/>
              <a:cs typeface="+mn-cs"/>
            </a:rPr>
            <a:t>1.8</a:t>
          </a:r>
          <a:r>
            <a:rPr lang="en-US" sz="1100">
              <a:solidFill>
                <a:schemeClr val="dk1"/>
              </a:solidFill>
              <a:effectLst/>
              <a:latin typeface="+mn-lt"/>
              <a:ea typeface="+mn-ea"/>
              <a:cs typeface="+mn-cs"/>
            </a:rPr>
            <a:t> recommended)	  $420/variety</a:t>
          </a:r>
        </a:p>
        <a:p>
          <a:r>
            <a:rPr lang="en-US" sz="1100">
              <a:solidFill>
                <a:schemeClr val="dk1"/>
              </a:solidFill>
              <a:effectLst/>
              <a:latin typeface="+mn-lt"/>
              <a:ea typeface="+mn-ea"/>
              <a:cs typeface="+mn-cs"/>
            </a:rPr>
            <a:t>	Trials at Marshfield, Menomonie, and Seymour.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N.	</a:t>
          </a:r>
          <a:r>
            <a:rPr lang="en-US" sz="1100" u="sng">
              <a:solidFill>
                <a:schemeClr val="dk1"/>
              </a:solidFill>
              <a:effectLst/>
              <a:latin typeface="+mn-lt"/>
              <a:ea typeface="+mn-ea"/>
              <a:cs typeface="+mn-cs"/>
            </a:rPr>
            <a:t>Northern Region</a:t>
          </a:r>
          <a:r>
            <a:rPr lang="en-US" sz="1100">
              <a:solidFill>
                <a:schemeClr val="dk1"/>
              </a:solidFill>
              <a:effectLst/>
              <a:latin typeface="+mn-lt"/>
              <a:ea typeface="+mn-ea"/>
              <a:cs typeface="+mn-cs"/>
            </a:rPr>
            <a:t> (Varieties in MG </a:t>
          </a:r>
          <a:r>
            <a:rPr lang="en-US" sz="1100" u="sng">
              <a:solidFill>
                <a:schemeClr val="dk1"/>
              </a:solidFill>
              <a:effectLst/>
              <a:latin typeface="+mn-lt"/>
              <a:ea typeface="+mn-ea"/>
              <a:cs typeface="+mn-cs"/>
            </a:rPr>
            <a:t>0.0</a:t>
          </a:r>
          <a:r>
            <a:rPr lang="en-US" sz="1100">
              <a:solidFill>
                <a:schemeClr val="dk1"/>
              </a:solidFill>
              <a:effectLst/>
              <a:latin typeface="+mn-lt"/>
              <a:ea typeface="+mn-ea"/>
              <a:cs typeface="+mn-cs"/>
            </a:rPr>
            <a:t> to </a:t>
          </a:r>
          <a:r>
            <a:rPr lang="en-US" sz="1100" u="sng">
              <a:solidFill>
                <a:schemeClr val="dk1"/>
              </a:solidFill>
              <a:effectLst/>
              <a:latin typeface="+mn-lt"/>
              <a:ea typeface="+mn-ea"/>
              <a:cs typeface="+mn-cs"/>
            </a:rPr>
            <a:t>1.2</a:t>
          </a:r>
          <a:r>
            <a:rPr lang="en-US" sz="1100">
              <a:solidFill>
                <a:schemeClr val="dk1"/>
              </a:solidFill>
              <a:effectLst/>
              <a:latin typeface="+mn-lt"/>
              <a:ea typeface="+mn-ea"/>
              <a:cs typeface="+mn-cs"/>
            </a:rPr>
            <a:t> recommended)	  $420/variety</a:t>
          </a:r>
        </a:p>
        <a:p>
          <a:r>
            <a:rPr lang="en-US" sz="1100">
              <a:solidFill>
                <a:schemeClr val="dk1"/>
              </a:solidFill>
              <a:effectLst/>
              <a:latin typeface="+mn-lt"/>
              <a:ea typeface="+mn-ea"/>
              <a:cs typeface="+mn-cs"/>
            </a:rPr>
            <a:t>	Trials at Marshfield, Spooner (dry land), and Spooner (irrigated).</a:t>
          </a:r>
        </a:p>
        <a:p>
          <a:r>
            <a:rPr lang="en-US" sz="1100">
              <a:solidFill>
                <a:schemeClr val="dk1"/>
              </a:solidFill>
              <a:effectLst/>
              <a:latin typeface="+mn-lt"/>
              <a:ea typeface="+mn-ea"/>
              <a:cs typeface="+mn-cs"/>
            </a:rPr>
            <a:t>  </a:t>
          </a:r>
        </a:p>
        <a:p>
          <a:endParaRPr lang="en-US" sz="1100" b="1" u="sng">
            <a:solidFill>
              <a:schemeClr val="dk1"/>
            </a:solidFill>
            <a:effectLst/>
            <a:latin typeface="+mn-lt"/>
            <a:ea typeface="+mn-ea"/>
            <a:cs typeface="+mn-cs"/>
          </a:endParaRPr>
        </a:p>
        <a:p>
          <a:r>
            <a:rPr lang="en-US" sz="1100" b="1" u="sng">
              <a:solidFill>
                <a:schemeClr val="dk1"/>
              </a:solidFill>
              <a:effectLst/>
              <a:latin typeface="+mn-lt"/>
              <a:ea typeface="+mn-ea"/>
              <a:cs typeface="+mn-cs"/>
            </a:rPr>
            <a:t>Conventional Herbicide Trials</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Measurements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Each entry will be evaluated for seed yield, moisture, lodging, protein, and oil.  Disease ratings will be assessed when appropriate.</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Row Spacing, Seeding Rate, and Plot Size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Varieties will be tested in a 15-inch row spacing at a rate of 160,000 seeds/acre.  A minimum of 21 feet will be planted and 21 feet of the center rows will be harvested for yield.</a:t>
          </a:r>
        </a:p>
        <a:p>
          <a:r>
            <a:rPr lang="en-US" sz="1100" b="1" u="none" strike="noStrike">
              <a:solidFill>
                <a:schemeClr val="dk1"/>
              </a:solidFill>
              <a:effectLst/>
              <a:latin typeface="+mn-lt"/>
              <a:ea typeface="+mn-ea"/>
              <a:cs typeface="+mn-cs"/>
            </a:rPr>
            <a:t> </a:t>
          </a:r>
          <a:endParaRPr lang="en-US" sz="1100" b="1" u="sng">
            <a:solidFill>
              <a:schemeClr val="dk1"/>
            </a:solidFill>
            <a:effectLst/>
            <a:latin typeface="+mn-lt"/>
            <a:ea typeface="+mn-ea"/>
            <a:cs typeface="+mn-cs"/>
          </a:endParaRPr>
        </a:p>
        <a:p>
          <a:r>
            <a:rPr lang="en-US" sz="1100" b="1" u="sng">
              <a:solidFill>
                <a:schemeClr val="dk1"/>
              </a:solidFill>
              <a:effectLst/>
              <a:latin typeface="+mn-lt"/>
              <a:ea typeface="+mn-ea"/>
              <a:cs typeface="+mn-cs"/>
            </a:rPr>
            <a:t>Replication</a:t>
          </a:r>
        </a:p>
        <a:p>
          <a:r>
            <a:rPr lang="en-US" sz="1100">
              <a:solidFill>
                <a:schemeClr val="dk1"/>
              </a:solidFill>
              <a:effectLst/>
              <a:latin typeface="+mn-lt"/>
              <a:ea typeface="+mn-ea"/>
              <a:cs typeface="+mn-cs"/>
            </a:rPr>
            <a:t>Four replications in a randomized complete block design will be planted at each location. </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Seed Required</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4 lbs./Specialty test entered which includes 25% reserve in case replanting is necessary.  Seed can be sent in bulk for all tests entered. </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Trial, locations, and fees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	</a:t>
          </a:r>
          <a:r>
            <a:rPr lang="en-US" sz="1100" u="sng">
              <a:solidFill>
                <a:schemeClr val="dk1"/>
              </a:solidFill>
              <a:effectLst/>
              <a:latin typeface="+mn-lt"/>
              <a:ea typeface="+mn-ea"/>
              <a:cs typeface="+mn-cs"/>
            </a:rPr>
            <a:t>Southern Conventional Herbicide Trial </a:t>
          </a:r>
          <a:r>
            <a:rPr lang="en-US" sz="1100">
              <a:solidFill>
                <a:schemeClr val="dk1"/>
              </a:solidFill>
              <a:effectLst/>
              <a:latin typeface="+mn-lt"/>
              <a:ea typeface="+mn-ea"/>
              <a:cs typeface="+mn-cs"/>
            </a:rPr>
            <a:t>	                           $140/variety </a:t>
          </a:r>
        </a:p>
        <a:p>
          <a:r>
            <a:rPr lang="en-US" sz="1100">
              <a:solidFill>
                <a:schemeClr val="dk1"/>
              </a:solidFill>
              <a:effectLst/>
              <a:latin typeface="+mn-lt"/>
              <a:ea typeface="+mn-ea"/>
              <a:cs typeface="+mn-cs"/>
            </a:rPr>
            <a:t>	(Varieties in MG </a:t>
          </a:r>
          <a:r>
            <a:rPr lang="en-US" sz="1100" u="sng">
              <a:solidFill>
                <a:schemeClr val="dk1"/>
              </a:solidFill>
              <a:effectLst/>
              <a:latin typeface="+mn-lt"/>
              <a:ea typeface="+mn-ea"/>
              <a:cs typeface="+mn-cs"/>
            </a:rPr>
            <a:t>1.0</a:t>
          </a:r>
          <a:r>
            <a:rPr lang="en-US" sz="1100">
              <a:solidFill>
                <a:schemeClr val="dk1"/>
              </a:solidFill>
              <a:effectLst/>
              <a:latin typeface="+mn-lt"/>
              <a:ea typeface="+mn-ea"/>
              <a:cs typeface="+mn-cs"/>
            </a:rPr>
            <a:t> to </a:t>
          </a:r>
          <a:r>
            <a:rPr lang="en-US" sz="1100" u="sng">
              <a:solidFill>
                <a:schemeClr val="dk1"/>
              </a:solidFill>
              <a:effectLst/>
              <a:latin typeface="+mn-lt"/>
              <a:ea typeface="+mn-ea"/>
              <a:cs typeface="+mn-cs"/>
            </a:rPr>
            <a:t>2.9</a:t>
          </a:r>
          <a:r>
            <a:rPr lang="en-US" sz="1100">
              <a:solidFill>
                <a:schemeClr val="dk1"/>
              </a:solidFill>
              <a:effectLst/>
              <a:latin typeface="+mn-lt"/>
              <a:ea typeface="+mn-ea"/>
              <a:cs typeface="+mn-cs"/>
            </a:rPr>
            <a:t> recommended) Test at Arlington.</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NC.	</a:t>
          </a:r>
          <a:r>
            <a:rPr lang="en-US" sz="1100" u="sng">
              <a:solidFill>
                <a:schemeClr val="dk1"/>
              </a:solidFill>
              <a:effectLst/>
              <a:latin typeface="+mn-lt"/>
              <a:ea typeface="+mn-ea"/>
              <a:cs typeface="+mn-cs"/>
            </a:rPr>
            <a:t>North Central Conventional Herbicide Trial</a:t>
          </a:r>
          <a:r>
            <a:rPr lang="en-US" sz="1100">
              <a:solidFill>
                <a:schemeClr val="dk1"/>
              </a:solidFill>
              <a:effectLst/>
              <a:latin typeface="+mn-lt"/>
              <a:ea typeface="+mn-ea"/>
              <a:cs typeface="+mn-cs"/>
            </a:rPr>
            <a:t>                                     $140/variety</a:t>
          </a:r>
        </a:p>
        <a:p>
          <a:r>
            <a:rPr lang="en-US" sz="1100">
              <a:solidFill>
                <a:schemeClr val="dk1"/>
              </a:solidFill>
              <a:effectLst/>
              <a:latin typeface="+mn-lt"/>
              <a:ea typeface="+mn-ea"/>
              <a:cs typeface="+mn-cs"/>
            </a:rPr>
            <a:t>	(Varieties in MG </a:t>
          </a:r>
          <a:r>
            <a:rPr lang="en-US" sz="1100" u="sng">
              <a:solidFill>
                <a:schemeClr val="dk1"/>
              </a:solidFill>
              <a:effectLst/>
              <a:latin typeface="+mn-lt"/>
              <a:ea typeface="+mn-ea"/>
              <a:cs typeface="+mn-cs"/>
            </a:rPr>
            <a:t>0.0</a:t>
          </a:r>
          <a:r>
            <a:rPr lang="en-US" sz="1100">
              <a:solidFill>
                <a:schemeClr val="dk1"/>
              </a:solidFill>
              <a:effectLst/>
              <a:latin typeface="+mn-lt"/>
              <a:ea typeface="+mn-ea"/>
              <a:cs typeface="+mn-cs"/>
            </a:rPr>
            <a:t> to </a:t>
          </a:r>
          <a:r>
            <a:rPr lang="en-US" sz="1100" u="sng">
              <a:solidFill>
                <a:schemeClr val="dk1"/>
              </a:solidFill>
              <a:effectLst/>
              <a:latin typeface="+mn-lt"/>
              <a:ea typeface="+mn-ea"/>
              <a:cs typeface="+mn-cs"/>
            </a:rPr>
            <a:t>1.8</a:t>
          </a:r>
          <a:r>
            <a:rPr lang="en-US" sz="1100">
              <a:solidFill>
                <a:schemeClr val="dk1"/>
              </a:solidFill>
              <a:effectLst/>
              <a:latin typeface="+mn-lt"/>
              <a:ea typeface="+mn-ea"/>
              <a:cs typeface="+mn-cs"/>
            </a:rPr>
            <a:t> recommended) Test at Menomonie. </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For All Tests</a:t>
          </a:r>
          <a:endParaRPr lang="en-US" sz="1100">
            <a:solidFill>
              <a:schemeClr val="dk1"/>
            </a:solidFill>
            <a:effectLst/>
            <a:latin typeface="+mn-lt"/>
            <a:ea typeface="+mn-ea"/>
            <a:cs typeface="+mn-cs"/>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Seed Treatment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use of treated seed (fungicide, insecticide, etc.) will be allowed. All treatments must be identified on the seed label to be accepted. The product name(s) will be noted in the final report.  </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Rejection</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Applications may be rejected without refunding the fee if: (1) information requested is incomplete, (2) misrepresentation, (3) the entry fee is not paid in full or (4) seed arrives after deadline or does not arrive.</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Publication of Results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UW Soybean Variety Evaluation Program will provide a complete report to each entrant after the data from all locations is collected.  Final reports will be published on the web (https://badgercropnetwork.com/research/soybeans/variety-trial-results/) as well as state agricultural newspapers and magazines (distribution 50,000‑100,000). </a:t>
          </a:r>
        </a:p>
        <a:p>
          <a:r>
            <a:rPr lang="en-US" sz="1100">
              <a:solidFill>
                <a:schemeClr val="dk1"/>
              </a:solidFill>
              <a:effectLst/>
              <a:latin typeface="+mn-lt"/>
              <a:ea typeface="+mn-ea"/>
              <a:cs typeface="+mn-cs"/>
            </a:rPr>
            <a:t> </a:t>
          </a:r>
        </a:p>
        <a:p>
          <a:r>
            <a:rPr lang="en-US" sz="1100" b="1" u="none" strike="noStrike">
              <a:solidFill>
                <a:schemeClr val="dk1"/>
              </a:solidFill>
              <a:effectLst/>
              <a:latin typeface="+mn-lt"/>
              <a:ea typeface="+mn-ea"/>
              <a:cs typeface="+mn-cs"/>
            </a:rPr>
            <a:t>Application Instructions and Deadlines</a:t>
          </a:r>
          <a:endParaRPr lang="en-US" sz="1100" b="1" u="sng">
            <a:solidFill>
              <a:schemeClr val="dk1"/>
            </a:solidFill>
            <a:effectLst/>
            <a:latin typeface="+mn-lt"/>
            <a:ea typeface="+mn-ea"/>
            <a:cs typeface="+mn-cs"/>
          </a:endParaRPr>
        </a:p>
        <a:p>
          <a:pPr lvl="0"/>
          <a:r>
            <a:rPr lang="en-US" sz="1100">
              <a:solidFill>
                <a:schemeClr val="dk1"/>
              </a:solidFill>
              <a:effectLst/>
              <a:latin typeface="+mn-lt"/>
              <a:ea typeface="+mn-ea"/>
              <a:cs typeface="+mn-cs"/>
            </a:rPr>
            <a:t>-Application must be emailed to acroth@wisc.edu</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by March 6th. </a:t>
          </a:r>
        </a:p>
        <a:p>
          <a:pPr lvl="0"/>
          <a:r>
            <a:rPr lang="en-US" sz="1100">
              <a:solidFill>
                <a:schemeClr val="dk1"/>
              </a:solidFill>
              <a:effectLst/>
              <a:latin typeface="+mn-lt"/>
              <a:ea typeface="+mn-ea"/>
              <a:cs typeface="+mn-cs"/>
            </a:rPr>
            <a:t>-Seed and entry fee must be received no later than April 1st.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-Invoice will be emailed.</a:t>
          </a:r>
          <a:endParaRPr lang="en-US">
            <a:effectLst/>
          </a:endParaRPr>
        </a:p>
        <a:p>
          <a:pPr lvl="0"/>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Please contact us if you foresee a problem in meeting either deadline. </a:t>
          </a:r>
        </a:p>
        <a:p>
          <a:r>
            <a:rPr lang="en-US" sz="1100" b="1">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Mailing address                                                                   Contact info:</a:t>
          </a:r>
          <a:endParaRPr lang="en-US">
            <a:effectLst/>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0">
              <a:solidFill>
                <a:schemeClr val="dk1"/>
              </a:solidFill>
              <a:effectLst/>
              <a:latin typeface="+mn-lt"/>
              <a:ea typeface="+mn-ea"/>
              <a:cs typeface="+mn-cs"/>
            </a:rPr>
            <a:t>Wisconsin Soybean Evaluation Program                     Adam Roth</a:t>
          </a:r>
          <a:endParaRPr lang="en-US" sz="1100" b="1">
            <a:solidFill>
              <a:schemeClr val="dk1"/>
            </a:solidFill>
            <a:effectLst/>
            <a:latin typeface="+mn-lt"/>
            <a:ea typeface="+mn-ea"/>
            <a:cs typeface="+mn-cs"/>
          </a:endParaRPr>
        </a:p>
        <a:p>
          <a:r>
            <a:rPr lang="en-US" sz="1100">
              <a:solidFill>
                <a:schemeClr val="dk1"/>
              </a:solidFill>
              <a:effectLst/>
              <a:latin typeface="+mn-lt"/>
              <a:ea typeface="+mn-ea"/>
              <a:cs typeface="+mn-cs"/>
            </a:rPr>
            <a:t>N695 Hopkins Rd                                                         608-485-0943</a:t>
          </a:r>
        </a:p>
        <a:p>
          <a:r>
            <a:rPr lang="en-US" sz="1100">
              <a:solidFill>
                <a:schemeClr val="dk1"/>
              </a:solidFill>
              <a:effectLst/>
              <a:latin typeface="+mn-lt"/>
              <a:ea typeface="+mn-ea"/>
              <a:cs typeface="+mn-cs"/>
            </a:rPr>
            <a:t>Arlington, WI 53911                                                    </a:t>
          </a:r>
          <a:r>
            <a:rPr lang="en-US" sz="1100" u="sng">
              <a:solidFill>
                <a:schemeClr val="dk1"/>
              </a:solidFill>
              <a:effectLst/>
              <a:latin typeface="+mn-lt"/>
              <a:ea typeface="+mn-ea"/>
              <a:cs typeface="+mn-cs"/>
              <a:hlinkClick xmlns:r="http://schemas.openxmlformats.org/officeDocument/2006/relationships" r:id=""/>
            </a:rPr>
            <a:t>acroth@wisc.edu</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endParaRPr lang="en-US" sz="1100"/>
        </a:p>
      </xdr:txBody>
    </xdr:sp>
    <xdr:clientData/>
  </xdr:twoCellAnchor>
  <xdr:twoCellAnchor>
    <xdr:from>
      <xdr:col>5</xdr:col>
      <xdr:colOff>123824</xdr:colOff>
      <xdr:row>77</xdr:row>
      <xdr:rowOff>142875</xdr:rowOff>
    </xdr:from>
    <xdr:to>
      <xdr:col>7</xdr:col>
      <xdr:colOff>114299</xdr:colOff>
      <xdr:row>83</xdr:row>
      <xdr:rowOff>19050</xdr:rowOff>
    </xdr:to>
    <xdr:sp macro="" textlink="">
      <xdr:nvSpPr>
        <xdr:cNvPr id="3" name="Text Box 2">
          <a:extLst>
            <a:ext uri="{FF2B5EF4-FFF2-40B4-BE49-F238E27FC236}">
              <a16:creationId xmlns:a16="http://schemas.microsoft.com/office/drawing/2014/main" id="{C0482812-19AF-DCF7-556E-4A599BC9A992}"/>
            </a:ext>
          </a:extLst>
        </xdr:cNvPr>
        <xdr:cNvSpPr txBox="1">
          <a:spLocks noChangeArrowheads="1"/>
        </xdr:cNvSpPr>
      </xdr:nvSpPr>
      <xdr:spPr bwMode="auto">
        <a:xfrm>
          <a:off x="3933824" y="14811375"/>
          <a:ext cx="1514475" cy="1019175"/>
        </a:xfrm>
        <a:prstGeom prst="rect">
          <a:avLst/>
        </a:prstGeom>
        <a:solidFill>
          <a:srgbClr val="FFFFFF"/>
        </a:solidFill>
        <a:ln w="28575">
          <a:solidFill>
            <a:srgbClr val="00B0F0"/>
          </a:solidFill>
          <a:miter lim="800000"/>
          <a:headEnd/>
          <a:tailEnd/>
        </a:ln>
      </xdr:spPr>
      <xdr:txBody>
        <a:bodyPr rot="0" vert="horz" wrap="square" lIns="91440" tIns="45720" rIns="91440" bIns="45720" anchor="t" anchorCtr="0">
          <a:noAutofit/>
        </a:bodyPr>
        <a:lstStyle/>
        <a:p>
          <a:pPr marL="0" marR="0">
            <a:buNone/>
          </a:pPr>
          <a:r>
            <a:rPr lang="en-US" sz="1100">
              <a:effectLst/>
              <a:highlight>
                <a:srgbClr val="FFFF00"/>
              </a:highlight>
              <a:latin typeface="Calibri" panose="020F0502020204030204" pitchFamily="34" charset="0"/>
              <a:ea typeface="Times New Roman" panose="02020603050405020304" pitchFamily="18" charset="0"/>
              <a:cs typeface="Times New Roman" panose="02020603050405020304" pitchFamily="18" charset="0"/>
            </a:rPr>
            <a:t>Do not send payment with the entry form. An invoice will be emailed after the entry form is received.</a:t>
          </a:r>
          <a:endParaRPr lang="en-US" sz="1200">
            <a:effectLst/>
            <a:latin typeface="Courier"/>
            <a:ea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561738</xdr:colOff>
      <xdr:row>39</xdr:row>
      <xdr:rowOff>207596</xdr:rowOff>
    </xdr:from>
    <xdr:to>
      <xdr:col>6</xdr:col>
      <xdr:colOff>134325</xdr:colOff>
      <xdr:row>43</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443661" y="9720384"/>
          <a:ext cx="3785568" cy="769328"/>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Every possible effort will be made to plant, harvest, and </a:t>
          </a:r>
          <a:r>
            <a:rPr lang="en-US" sz="1050">
              <a:ln>
                <a:noFill/>
              </a:ln>
            </a:rPr>
            <a:t>report</a:t>
          </a:r>
          <a:r>
            <a:rPr lang="en-US" sz="1050"/>
            <a:t> data for each entry accepted.  However, should a natural calamity occur causing loss of crop and data, no financial liability, </a:t>
          </a:r>
          <a:r>
            <a:rPr lang="en-US" sz="1050">
              <a:ln>
                <a:noFill/>
              </a:ln>
            </a:rPr>
            <a:t>including</a:t>
          </a:r>
          <a:r>
            <a:rPr lang="en-US" sz="1050"/>
            <a:t> return of testing fees, is neither expressed nor implied.</a:t>
          </a:r>
        </a:p>
      </xdr:txBody>
    </xdr:sp>
    <xdr:clientData/>
  </xdr:twoCellAnchor>
  <xdr:twoCellAnchor editAs="oneCell">
    <xdr:from>
      <xdr:col>17</xdr:col>
      <xdr:colOff>126269</xdr:colOff>
      <xdr:row>0</xdr:row>
      <xdr:rowOff>144096</xdr:rowOff>
    </xdr:from>
    <xdr:to>
      <xdr:col>18</xdr:col>
      <xdr:colOff>891444</xdr:colOff>
      <xdr:row>1</xdr:row>
      <xdr:rowOff>129566</xdr:rowOff>
    </xdr:to>
    <xdr:pic>
      <xdr:nvPicPr>
        <xdr:cNvPr id="1065" name="Picture 1">
          <a:extLst>
            <a:ext uri="{FF2B5EF4-FFF2-40B4-BE49-F238E27FC236}">
              <a16:creationId xmlns:a16="http://schemas.microsoft.com/office/drawing/2014/main" id="{00000000-0008-0000-0100-000029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5692" y="144096"/>
          <a:ext cx="1265848" cy="498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378559</xdr:colOff>
      <xdr:row>12</xdr:row>
      <xdr:rowOff>73269</xdr:rowOff>
    </xdr:from>
    <xdr:to>
      <xdr:col>15</xdr:col>
      <xdr:colOff>134864</xdr:colOff>
      <xdr:row>12</xdr:row>
      <xdr:rowOff>293077</xdr:rowOff>
    </xdr:to>
    <xdr:pic>
      <xdr:nvPicPr>
        <xdr:cNvPr id="6" name="Picture 5">
          <a:extLst>
            <a:ext uri="{FF2B5EF4-FFF2-40B4-BE49-F238E27FC236}">
              <a16:creationId xmlns:a16="http://schemas.microsoft.com/office/drawing/2014/main" id="{D3798831-06A0-2AE9-39AE-3818E7FAF7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65963" y="2918557"/>
          <a:ext cx="427939" cy="219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3F76AE8-EAAD-DFC9-81C7-E75B7BA69B7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kern="1200">
              <a:latin typeface="ZWAdobeF" pitchFamily="2" charset="0"/>
            </a:rPr>
            <a:t>X0A0T</a:t>
          </a:r>
        </a:p>
      </xdr:txBody>
    </xdr:sp>
    <xdr:clientData/>
  </xdr:twoCellAnchor>
  <xdr:twoCellAnchor>
    <xdr:from>
      <xdr:col>7</xdr:col>
      <xdr:colOff>402990</xdr:colOff>
      <xdr:row>40</xdr:row>
      <xdr:rowOff>195384</xdr:rowOff>
    </xdr:from>
    <xdr:to>
      <xdr:col>15</xdr:col>
      <xdr:colOff>500673</xdr:colOff>
      <xdr:row>42</xdr:row>
      <xdr:rowOff>195384</xdr:rowOff>
    </xdr:to>
    <xdr:sp macro="" textlink="">
      <xdr:nvSpPr>
        <xdr:cNvPr id="7" name="TextBox 6">
          <a:extLst>
            <a:ext uri="{FF2B5EF4-FFF2-40B4-BE49-F238E27FC236}">
              <a16:creationId xmlns:a16="http://schemas.microsoft.com/office/drawing/2014/main" id="{1A430EE4-44C2-4355-84BD-08C6CFC8CBC2}"/>
            </a:ext>
          </a:extLst>
        </xdr:cNvPr>
        <xdr:cNvSpPr txBox="1"/>
      </xdr:nvSpPr>
      <xdr:spPr>
        <a:xfrm>
          <a:off x="7644432" y="9952403"/>
          <a:ext cx="4115279" cy="488462"/>
        </a:xfrm>
        <a:prstGeom prst="rect">
          <a:avLst/>
        </a:prstGeom>
        <a:solidFill>
          <a:schemeClr val="lt1"/>
        </a:solidFill>
        <a:ln w="476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*An invoice will be issued via email upon receipt of the completed entry form. Please do not include payment with the form submission</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85725</xdr:colOff>
      <xdr:row>1</xdr:row>
      <xdr:rowOff>47625</xdr:rowOff>
    </xdr:from>
    <xdr:to>
      <xdr:col>1</xdr:col>
      <xdr:colOff>381000</xdr:colOff>
      <xdr:row>2</xdr:row>
      <xdr:rowOff>47625</xdr:rowOff>
    </xdr:to>
    <xdr:cxnSp macro="">
      <xdr:nvCxnSpPr>
        <xdr:cNvPr id="3" name="Straight Arrow Connector 2">
          <a:extLst>
            <a:ext uri="{FF2B5EF4-FFF2-40B4-BE49-F238E27FC236}">
              <a16:creationId xmlns:a16="http://schemas.microsoft.com/office/drawing/2014/main" id="{00000000-0008-0000-0200-000003000000}"/>
            </a:ext>
          </a:extLst>
        </xdr:cNvPr>
        <xdr:cNvCxnSpPr/>
      </xdr:nvCxnSpPr>
      <xdr:spPr>
        <a:xfrm>
          <a:off x="371475" y="352425"/>
          <a:ext cx="295275" cy="2286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8C86E04-7F70-2BFF-57F8-B1CF8949062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kern="1200">
              <a:latin typeface="ZWAdobeF" pitchFamily="2" charset="0"/>
            </a:rPr>
            <a:t>X1A0T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
  <sheetViews>
    <sheetView workbookViewId="0">
      <selection activeCell="H1" sqref="H1"/>
    </sheetView>
  </sheetViews>
  <sheetFormatPr defaultRowHeight="15"/>
  <sheetData/>
  <sheetProtection algorithmName="SHA-512" hashValue="UBYHvv/gNM8zxSunyZcRy6uxR/Mm3a322YqfzVw2Fb86FyaC7pI9P/cwkq6vJe/jgdpzRIR6Xi6Rd0sKveNOQg==" saltValue="kiuZQ10X+UC0CThew3Y0PQ==" spinCount="100000" sheet="1" selectLockedCells="1" selectUn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V55"/>
  <sheetViews>
    <sheetView tabSelected="1" zoomScale="78" zoomScaleNormal="78" zoomScaleSheetLayoutView="80" workbookViewId="0">
      <selection activeCell="D2" sqref="D2:F2"/>
    </sheetView>
  </sheetViews>
  <sheetFormatPr defaultColWidth="9.77734375" defaultRowHeight="19.5" customHeight="1"/>
  <cols>
    <col min="1" max="1" width="5.77734375" style="14" customWidth="1"/>
    <col min="2" max="2" width="3.33203125" style="14" customWidth="1"/>
    <col min="3" max="3" width="24.5546875" style="14" customWidth="1"/>
    <col min="4" max="4" width="15.88671875" style="14" customWidth="1"/>
    <col min="5" max="5" width="6.33203125" style="14" customWidth="1"/>
    <col min="6" max="6" width="27.88671875" style="14" customWidth="1"/>
    <col min="7" max="7" width="1.6640625" style="14" customWidth="1"/>
    <col min="8" max="8" width="10.5546875" style="14" customWidth="1"/>
    <col min="9" max="9" width="2.77734375" style="14" customWidth="1"/>
    <col min="10" max="10" width="5.77734375" style="15" customWidth="1"/>
    <col min="11" max="13" width="5.77734375" style="14" customWidth="1"/>
    <col min="14" max="14" width="2.21875" style="14" customWidth="1"/>
    <col min="15" max="16" width="7.77734375" style="15" customWidth="1"/>
    <col min="17" max="17" width="1.88671875" style="15" customWidth="1"/>
    <col min="18" max="18" width="5.77734375" style="14" customWidth="1"/>
    <col min="19" max="19" width="12.109375" style="14" customWidth="1"/>
    <col min="20" max="20" width="2.21875" style="14" customWidth="1"/>
    <col min="21" max="22" width="4.77734375" style="14" customWidth="1"/>
    <col min="23" max="16384" width="9.77734375" style="14"/>
  </cols>
  <sheetData>
    <row r="1" spans="1:22" s="10" customFormat="1" ht="40.5" customHeight="1">
      <c r="C1" s="11" t="s">
        <v>42</v>
      </c>
      <c r="D1" s="12"/>
      <c r="E1" s="12"/>
      <c r="F1" s="12"/>
      <c r="G1" s="12"/>
      <c r="H1" s="12"/>
      <c r="I1" s="13"/>
      <c r="J1" s="13"/>
      <c r="K1" s="13"/>
      <c r="L1" s="13"/>
      <c r="M1" s="13"/>
      <c r="N1" s="13"/>
      <c r="O1" s="13"/>
      <c r="P1" s="13"/>
      <c r="Q1" s="13"/>
    </row>
    <row r="2" spans="1:22" ht="20.100000000000001" customHeight="1">
      <c r="C2" s="66" t="s">
        <v>55</v>
      </c>
      <c r="D2" s="95"/>
      <c r="E2" s="95"/>
      <c r="F2" s="95"/>
      <c r="H2" s="33" t="s">
        <v>59</v>
      </c>
      <c r="I2" s="96"/>
      <c r="J2" s="96"/>
      <c r="K2" s="96"/>
      <c r="L2" s="96"/>
      <c r="M2" s="96"/>
      <c r="N2" s="96"/>
      <c r="O2" s="96"/>
      <c r="P2" s="96"/>
    </row>
    <row r="3" spans="1:22" ht="20.100000000000001" customHeight="1">
      <c r="C3" s="66" t="s">
        <v>56</v>
      </c>
      <c r="D3" s="88"/>
      <c r="E3" s="88"/>
      <c r="F3" s="88"/>
      <c r="H3" s="33" t="s">
        <v>60</v>
      </c>
      <c r="I3" s="88"/>
      <c r="J3" s="88"/>
      <c r="K3" s="88"/>
      <c r="L3" s="88"/>
      <c r="M3" s="88"/>
      <c r="N3" s="88"/>
      <c r="O3" s="88"/>
      <c r="P3" s="88"/>
      <c r="R3" s="76" t="s">
        <v>0</v>
      </c>
      <c r="S3" s="77"/>
    </row>
    <row r="4" spans="1:22" ht="20.100000000000001" customHeight="1">
      <c r="C4" s="66"/>
      <c r="D4" s="88"/>
      <c r="E4" s="88"/>
      <c r="F4" s="88"/>
      <c r="H4" s="33" t="s">
        <v>37</v>
      </c>
      <c r="I4" s="88"/>
      <c r="J4" s="88"/>
      <c r="K4" s="88"/>
      <c r="L4" s="88"/>
      <c r="M4" s="88"/>
      <c r="N4" s="88"/>
      <c r="O4" s="88"/>
      <c r="P4" s="88"/>
      <c r="R4" s="74"/>
      <c r="S4" s="75"/>
    </row>
    <row r="5" spans="1:22" ht="20.100000000000001" customHeight="1">
      <c r="C5" s="66"/>
      <c r="D5" s="88"/>
      <c r="E5" s="88"/>
      <c r="F5" s="88"/>
      <c r="H5" s="33" t="s">
        <v>61</v>
      </c>
      <c r="I5" s="88"/>
      <c r="J5" s="88"/>
      <c r="K5" s="88"/>
      <c r="L5" s="88"/>
      <c r="M5" s="88"/>
      <c r="N5" s="88"/>
      <c r="O5" s="88"/>
      <c r="P5" s="88"/>
      <c r="R5" s="62"/>
      <c r="S5" s="62"/>
    </row>
    <row r="6" spans="1:22" ht="20.100000000000001" customHeight="1">
      <c r="C6" s="66" t="s">
        <v>57</v>
      </c>
      <c r="D6" s="88"/>
      <c r="E6" s="88"/>
      <c r="F6" s="88"/>
      <c r="H6" s="33" t="s">
        <v>62</v>
      </c>
      <c r="I6" s="87"/>
      <c r="J6" s="88"/>
      <c r="K6" s="88"/>
      <c r="L6" s="88"/>
      <c r="M6" s="88"/>
      <c r="N6" s="88"/>
      <c r="O6" s="88"/>
      <c r="P6" s="88"/>
      <c r="Q6" s="16"/>
    </row>
    <row r="7" spans="1:22" ht="20.100000000000001" customHeight="1" thickBot="1">
      <c r="C7" s="67" t="s">
        <v>58</v>
      </c>
      <c r="D7" s="92"/>
      <c r="E7" s="93"/>
      <c r="F7" s="93"/>
      <c r="J7" s="14"/>
      <c r="O7" s="14"/>
      <c r="P7" s="14"/>
    </row>
    <row r="8" spans="1:22" ht="6.75" customHeight="1" thickTop="1">
      <c r="C8" s="58"/>
      <c r="D8" s="16"/>
      <c r="E8" s="16"/>
      <c r="F8" s="16"/>
    </row>
    <row r="9" spans="1:22" ht="15" customHeight="1">
      <c r="C9" s="43" t="s">
        <v>54</v>
      </c>
      <c r="D9" s="80" t="s">
        <v>34</v>
      </c>
      <c r="E9" s="80"/>
      <c r="F9" s="80"/>
      <c r="G9" s="80"/>
      <c r="H9" s="80"/>
      <c r="I9" s="80"/>
      <c r="J9" s="80"/>
      <c r="K9" s="80"/>
      <c r="L9" s="80"/>
      <c r="M9" s="80"/>
      <c r="N9" s="80"/>
      <c r="O9" s="80"/>
      <c r="P9" s="80"/>
      <c r="Q9" s="14"/>
    </row>
    <row r="10" spans="1:22" ht="15" customHeight="1">
      <c r="C10" s="43"/>
      <c r="D10" s="80" t="s">
        <v>32</v>
      </c>
      <c r="E10" s="80"/>
      <c r="F10" s="80"/>
      <c r="G10" s="80"/>
      <c r="H10" s="80"/>
      <c r="I10" s="80"/>
      <c r="J10" s="80"/>
      <c r="K10" s="80"/>
      <c r="L10" s="80"/>
      <c r="M10" s="80"/>
      <c r="N10" s="80"/>
      <c r="O10" s="80"/>
      <c r="P10" s="80"/>
      <c r="Q10" s="14"/>
    </row>
    <row r="11" spans="1:22" ht="15" customHeight="1">
      <c r="C11" s="17" t="s">
        <v>40</v>
      </c>
      <c r="D11" s="17"/>
      <c r="E11" s="17"/>
      <c r="F11" s="17"/>
      <c r="G11" s="17"/>
      <c r="H11" s="17"/>
      <c r="I11" s="17"/>
      <c r="J11" s="18"/>
      <c r="K11" s="17"/>
      <c r="L11" s="17"/>
      <c r="M11" s="17"/>
      <c r="N11" s="17"/>
      <c r="O11" s="17"/>
      <c r="P11" s="17"/>
      <c r="Q11" s="14"/>
    </row>
    <row r="12" spans="1:22" ht="15" customHeight="1">
      <c r="C12" s="19" t="s">
        <v>41</v>
      </c>
      <c r="D12" s="19"/>
      <c r="E12" s="19"/>
      <c r="F12" s="19"/>
      <c r="G12" s="19"/>
      <c r="H12" s="19"/>
      <c r="I12" s="55" t="s">
        <v>44</v>
      </c>
      <c r="L12" s="52"/>
      <c r="M12" s="52"/>
      <c r="N12" s="52"/>
      <c r="O12" s="52"/>
      <c r="P12" s="52"/>
      <c r="Q12" s="14"/>
    </row>
    <row r="13" spans="1:22" ht="25.5" customHeight="1" thickBot="1">
      <c r="C13" t="s">
        <v>43</v>
      </c>
      <c r="D13"/>
      <c r="E13"/>
      <c r="F13"/>
      <c r="J13" s="91" t="s">
        <v>39</v>
      </c>
      <c r="K13" s="91"/>
      <c r="L13" s="91"/>
      <c r="M13" s="91"/>
      <c r="N13" s="91"/>
      <c r="O13" s="91"/>
      <c r="P13" s="91"/>
      <c r="Q13" s="57"/>
      <c r="S13" s="20"/>
    </row>
    <row r="14" spans="1:22" ht="18.75" customHeight="1">
      <c r="C14" s="40" t="s">
        <v>26</v>
      </c>
      <c r="D14" s="22"/>
      <c r="E14" s="20"/>
      <c r="F14" s="20"/>
      <c r="G14" s="20"/>
      <c r="H14" s="83" t="s">
        <v>29</v>
      </c>
      <c r="J14" s="85" t="s">
        <v>46</v>
      </c>
      <c r="K14" s="85"/>
      <c r="L14" s="85"/>
      <c r="M14" s="85"/>
      <c r="N14" s="50"/>
      <c r="O14" s="89" t="s">
        <v>47</v>
      </c>
      <c r="P14" s="89"/>
      <c r="Q14" s="56"/>
      <c r="R14" s="94" t="s">
        <v>63</v>
      </c>
      <c r="S14" s="94"/>
    </row>
    <row r="15" spans="1:22" ht="21" customHeight="1">
      <c r="C15" s="81"/>
      <c r="D15" s="82"/>
      <c r="E15" s="21"/>
      <c r="F15" s="23"/>
      <c r="G15" s="23"/>
      <c r="H15" s="84"/>
      <c r="I15" s="24"/>
      <c r="J15" s="86"/>
      <c r="K15" s="86"/>
      <c r="L15" s="86"/>
      <c r="M15" s="86"/>
      <c r="N15" s="50"/>
      <c r="O15" s="90"/>
      <c r="P15" s="90"/>
      <c r="Q15" s="56"/>
      <c r="R15" s="73" t="s">
        <v>64</v>
      </c>
      <c r="S15" s="73"/>
      <c r="T15" s="73"/>
    </row>
    <row r="16" spans="1:22" s="26" customFormat="1" ht="19.5" customHeight="1">
      <c r="A16" s="25" t="s">
        <v>0</v>
      </c>
      <c r="C16" s="64" t="s">
        <v>25</v>
      </c>
      <c r="D16" s="64" t="s">
        <v>2</v>
      </c>
      <c r="E16" s="64" t="s">
        <v>7</v>
      </c>
      <c r="F16" s="64" t="s">
        <v>10</v>
      </c>
      <c r="G16" s="23"/>
      <c r="H16" s="42"/>
      <c r="I16" s="15"/>
      <c r="J16" s="27" t="s">
        <v>3</v>
      </c>
      <c r="K16" s="27" t="s">
        <v>4</v>
      </c>
      <c r="L16" s="27" t="s">
        <v>5</v>
      </c>
      <c r="M16" s="27" t="s">
        <v>6</v>
      </c>
      <c r="N16" s="27"/>
      <c r="O16" s="27" t="s">
        <v>3</v>
      </c>
      <c r="P16" s="27" t="s">
        <v>5</v>
      </c>
      <c r="Q16" s="15"/>
      <c r="R16" s="73" t="s">
        <v>65</v>
      </c>
      <c r="S16" s="73"/>
      <c r="T16" s="73"/>
      <c r="U16" s="15"/>
      <c r="V16" s="15"/>
    </row>
    <row r="17" spans="1:22" ht="20.100000000000001" customHeight="1">
      <c r="A17" s="28"/>
      <c r="B17" s="14">
        <v>1</v>
      </c>
      <c r="C17" s="45"/>
      <c r="D17" s="44"/>
      <c r="E17" s="29"/>
      <c r="F17" s="46"/>
      <c r="G17" s="30"/>
      <c r="H17" s="45"/>
      <c r="I17" s="31"/>
      <c r="J17" s="44"/>
      <c r="K17" s="46"/>
      <c r="L17" s="45"/>
      <c r="M17" s="45"/>
      <c r="N17" s="15"/>
      <c r="O17" s="45"/>
      <c r="P17" s="45"/>
      <c r="Q17" s="14"/>
      <c r="S17" s="37">
        <f t="shared" ref="S17:S36" si="0">(COUNTA(J17:M17))*10+(COUNTA(O17:P17))*4</f>
        <v>0</v>
      </c>
      <c r="T17" s="15"/>
      <c r="U17" s="15"/>
      <c r="V17" s="15"/>
    </row>
    <row r="18" spans="1:22" ht="20.100000000000001" customHeight="1">
      <c r="A18" s="28"/>
      <c r="B18" s="14">
        <v>2</v>
      </c>
      <c r="C18" s="45"/>
      <c r="D18" s="44"/>
      <c r="E18" s="29"/>
      <c r="F18" s="46"/>
      <c r="G18" s="30"/>
      <c r="H18" s="45"/>
      <c r="I18" s="31"/>
      <c r="J18" s="44"/>
      <c r="K18" s="45"/>
      <c r="L18" s="45"/>
      <c r="M18" s="45"/>
      <c r="N18" s="15"/>
      <c r="O18" s="45"/>
      <c r="P18" s="45"/>
      <c r="Q18" s="14"/>
      <c r="S18" s="37">
        <f t="shared" si="0"/>
        <v>0</v>
      </c>
      <c r="T18" s="15"/>
      <c r="U18" s="15"/>
      <c r="V18" s="15"/>
    </row>
    <row r="19" spans="1:22" ht="20.100000000000001" customHeight="1">
      <c r="A19" s="28"/>
      <c r="B19" s="14">
        <v>3</v>
      </c>
      <c r="C19" s="45"/>
      <c r="D19" s="44"/>
      <c r="E19" s="29"/>
      <c r="F19" s="46"/>
      <c r="G19" s="30"/>
      <c r="H19" s="45"/>
      <c r="I19" s="31"/>
      <c r="J19" s="44"/>
      <c r="K19" s="45"/>
      <c r="L19" s="45"/>
      <c r="M19" s="45"/>
      <c r="N19" s="15"/>
      <c r="O19" s="45"/>
      <c r="P19" s="45"/>
      <c r="Q19" s="14"/>
      <c r="S19" s="37">
        <f t="shared" si="0"/>
        <v>0</v>
      </c>
      <c r="T19" s="15"/>
      <c r="U19" s="15"/>
      <c r="V19" s="15"/>
    </row>
    <row r="20" spans="1:22" ht="20.100000000000001" customHeight="1">
      <c r="A20" s="28"/>
      <c r="B20" s="14">
        <v>4</v>
      </c>
      <c r="C20" s="45"/>
      <c r="D20" s="44"/>
      <c r="E20" s="29"/>
      <c r="F20" s="46"/>
      <c r="G20" s="30"/>
      <c r="H20" s="45"/>
      <c r="I20" s="31"/>
      <c r="J20" s="44"/>
      <c r="K20" s="45"/>
      <c r="L20" s="15"/>
      <c r="M20" s="45"/>
      <c r="N20" s="15"/>
      <c r="O20" s="45"/>
      <c r="P20" s="45"/>
      <c r="Q20" s="14"/>
      <c r="S20" s="37">
        <f t="shared" si="0"/>
        <v>0</v>
      </c>
      <c r="T20" s="15"/>
      <c r="U20" s="15"/>
      <c r="V20" s="15"/>
    </row>
    <row r="21" spans="1:22" ht="20.100000000000001" customHeight="1">
      <c r="A21" s="28"/>
      <c r="B21" s="14">
        <v>5</v>
      </c>
      <c r="C21" s="45"/>
      <c r="D21" s="44"/>
      <c r="E21" s="29"/>
      <c r="F21" s="46"/>
      <c r="G21" s="30"/>
      <c r="H21" s="45"/>
      <c r="I21" s="31"/>
      <c r="J21" s="44"/>
      <c r="K21" s="45"/>
      <c r="L21" s="45"/>
      <c r="M21" s="45"/>
      <c r="N21" s="15"/>
      <c r="O21" s="45"/>
      <c r="P21" s="45"/>
      <c r="Q21" s="14"/>
      <c r="S21" s="37">
        <f t="shared" si="0"/>
        <v>0</v>
      </c>
      <c r="T21" s="32"/>
      <c r="U21" s="15"/>
      <c r="V21" s="15"/>
    </row>
    <row r="22" spans="1:22" ht="20.100000000000001" customHeight="1">
      <c r="A22" s="28"/>
      <c r="B22" s="14">
        <v>6</v>
      </c>
      <c r="C22" s="45"/>
      <c r="D22" s="44"/>
      <c r="E22" s="29"/>
      <c r="F22" s="46"/>
      <c r="G22" s="30"/>
      <c r="H22" s="45"/>
      <c r="I22" s="31"/>
      <c r="J22" s="44"/>
      <c r="K22" s="45"/>
      <c r="L22" s="45"/>
      <c r="M22" s="45"/>
      <c r="N22" s="15"/>
      <c r="O22" s="45"/>
      <c r="P22" s="45"/>
      <c r="Q22" s="14"/>
      <c r="S22" s="37">
        <f t="shared" si="0"/>
        <v>0</v>
      </c>
      <c r="T22" s="15"/>
      <c r="U22" s="15"/>
      <c r="V22" s="15"/>
    </row>
    <row r="23" spans="1:22" ht="20.100000000000001" customHeight="1">
      <c r="A23" s="28"/>
      <c r="B23" s="14">
        <v>7</v>
      </c>
      <c r="C23" s="45"/>
      <c r="D23" s="44"/>
      <c r="E23" s="29"/>
      <c r="F23" s="46"/>
      <c r="G23" s="30"/>
      <c r="H23" s="45"/>
      <c r="I23" s="31"/>
      <c r="J23" s="44"/>
      <c r="K23" s="45"/>
      <c r="L23" s="45"/>
      <c r="M23" s="45"/>
      <c r="N23" s="51"/>
      <c r="O23" s="45"/>
      <c r="P23" s="45"/>
      <c r="Q23" s="14"/>
      <c r="S23" s="37">
        <f t="shared" si="0"/>
        <v>0</v>
      </c>
      <c r="T23" s="15"/>
      <c r="U23" s="15"/>
      <c r="V23" s="15"/>
    </row>
    <row r="24" spans="1:22" ht="20.100000000000001" customHeight="1">
      <c r="A24" s="28"/>
      <c r="B24" s="14">
        <v>8</v>
      </c>
      <c r="C24" s="45"/>
      <c r="D24" s="44"/>
      <c r="E24" s="29"/>
      <c r="F24" s="46"/>
      <c r="G24" s="30"/>
      <c r="H24" s="45"/>
      <c r="I24" s="31"/>
      <c r="J24" s="44"/>
      <c r="K24" s="45"/>
      <c r="L24" s="45"/>
      <c r="M24" s="45"/>
      <c r="N24" s="15"/>
      <c r="O24" s="45"/>
      <c r="P24" s="45"/>
      <c r="Q24" s="14"/>
      <c r="S24" s="37">
        <f t="shared" si="0"/>
        <v>0</v>
      </c>
      <c r="T24" s="15"/>
      <c r="U24" s="15"/>
      <c r="V24" s="15"/>
    </row>
    <row r="25" spans="1:22" ht="20.100000000000001" customHeight="1">
      <c r="A25" s="28"/>
      <c r="B25" s="14">
        <v>9</v>
      </c>
      <c r="C25" s="45"/>
      <c r="D25" s="44"/>
      <c r="E25" s="29"/>
      <c r="F25" s="46"/>
      <c r="G25" s="30"/>
      <c r="H25" s="45"/>
      <c r="I25" s="31"/>
      <c r="J25" s="44"/>
      <c r="K25" s="45"/>
      <c r="L25" s="45"/>
      <c r="M25" s="45"/>
      <c r="N25" s="15"/>
      <c r="O25" s="45"/>
      <c r="P25" s="45"/>
      <c r="Q25" s="14"/>
      <c r="S25" s="37">
        <f t="shared" si="0"/>
        <v>0</v>
      </c>
      <c r="T25" s="15"/>
      <c r="U25" s="15"/>
      <c r="V25" s="15"/>
    </row>
    <row r="26" spans="1:22" ht="20.100000000000001" customHeight="1">
      <c r="A26" s="28"/>
      <c r="B26" s="14">
        <v>10</v>
      </c>
      <c r="C26" s="45"/>
      <c r="D26" s="44"/>
      <c r="E26" s="29"/>
      <c r="F26" s="46"/>
      <c r="G26" s="30"/>
      <c r="H26" s="45"/>
      <c r="I26" s="31"/>
      <c r="J26" s="44"/>
      <c r="K26" s="45"/>
      <c r="L26" s="45"/>
      <c r="M26" s="45"/>
      <c r="N26" s="15"/>
      <c r="O26" s="45"/>
      <c r="P26" s="45"/>
      <c r="Q26" s="14"/>
      <c r="S26" s="37">
        <f t="shared" si="0"/>
        <v>0</v>
      </c>
      <c r="T26" s="15"/>
      <c r="U26" s="15"/>
      <c r="V26" s="15"/>
    </row>
    <row r="27" spans="1:22" ht="20.100000000000001" customHeight="1">
      <c r="A27" s="28"/>
      <c r="B27" s="14">
        <v>11</v>
      </c>
      <c r="C27" s="45"/>
      <c r="D27" s="44"/>
      <c r="E27" s="29"/>
      <c r="F27" s="46"/>
      <c r="G27" s="30"/>
      <c r="H27" s="45"/>
      <c r="I27" s="31"/>
      <c r="J27" s="44"/>
      <c r="K27" s="45"/>
      <c r="L27" s="45"/>
      <c r="M27" s="45"/>
      <c r="N27" s="15"/>
      <c r="O27" s="45"/>
      <c r="P27" s="45"/>
      <c r="Q27" s="14"/>
      <c r="S27" s="37">
        <f t="shared" si="0"/>
        <v>0</v>
      </c>
      <c r="T27" s="15"/>
      <c r="U27" s="15"/>
      <c r="V27" s="15"/>
    </row>
    <row r="28" spans="1:22" ht="20.100000000000001" customHeight="1">
      <c r="A28" s="28"/>
      <c r="B28" s="14">
        <v>12</v>
      </c>
      <c r="C28" s="45"/>
      <c r="D28" s="44"/>
      <c r="E28" s="29"/>
      <c r="F28" s="46"/>
      <c r="G28" s="30"/>
      <c r="H28" s="45"/>
      <c r="I28" s="31"/>
      <c r="J28" s="44"/>
      <c r="K28" s="45"/>
      <c r="L28" s="45"/>
      <c r="M28" s="45"/>
      <c r="N28" s="15"/>
      <c r="O28" s="45"/>
      <c r="P28" s="45"/>
      <c r="Q28" s="14"/>
      <c r="S28" s="37">
        <f t="shared" si="0"/>
        <v>0</v>
      </c>
      <c r="T28" s="15"/>
      <c r="U28" s="15"/>
      <c r="V28" s="15"/>
    </row>
    <row r="29" spans="1:22" ht="20.100000000000001" customHeight="1">
      <c r="A29" s="28"/>
      <c r="B29" s="14">
        <v>13</v>
      </c>
      <c r="C29" s="45"/>
      <c r="D29" s="44"/>
      <c r="E29" s="29"/>
      <c r="F29" s="46"/>
      <c r="G29" s="30"/>
      <c r="H29" s="45"/>
      <c r="I29" s="31"/>
      <c r="J29" s="44"/>
      <c r="K29" s="45"/>
      <c r="L29" s="45"/>
      <c r="M29" s="45"/>
      <c r="N29" s="15"/>
      <c r="O29" s="45"/>
      <c r="P29" s="45"/>
      <c r="Q29" s="14"/>
      <c r="S29" s="37">
        <f t="shared" si="0"/>
        <v>0</v>
      </c>
      <c r="T29" s="15"/>
      <c r="U29" s="15"/>
      <c r="V29" s="15"/>
    </row>
    <row r="30" spans="1:22" ht="20.100000000000001" customHeight="1">
      <c r="A30" s="28"/>
      <c r="B30" s="14">
        <v>14</v>
      </c>
      <c r="C30" s="45"/>
      <c r="D30" s="44"/>
      <c r="E30" s="29"/>
      <c r="F30" s="46"/>
      <c r="G30" s="30"/>
      <c r="H30" s="45"/>
      <c r="I30" s="31"/>
      <c r="J30" s="44"/>
      <c r="K30" s="45"/>
      <c r="L30" s="45"/>
      <c r="M30" s="45"/>
      <c r="N30" s="15"/>
      <c r="O30" s="45"/>
      <c r="P30" s="45"/>
      <c r="Q30" s="14"/>
      <c r="S30" s="37">
        <f t="shared" si="0"/>
        <v>0</v>
      </c>
      <c r="T30" s="15"/>
      <c r="U30" s="15"/>
      <c r="V30" s="15"/>
    </row>
    <row r="31" spans="1:22" ht="20.100000000000001" customHeight="1">
      <c r="A31" s="28"/>
      <c r="B31" s="14">
        <v>15</v>
      </c>
      <c r="C31" s="45"/>
      <c r="D31" s="44"/>
      <c r="E31" s="29"/>
      <c r="F31" s="46"/>
      <c r="G31" s="30"/>
      <c r="H31" s="45"/>
      <c r="I31" s="31"/>
      <c r="J31" s="44"/>
      <c r="K31" s="45"/>
      <c r="L31" s="45"/>
      <c r="M31" s="45"/>
      <c r="N31" s="15"/>
      <c r="O31" s="45"/>
      <c r="P31" s="45"/>
      <c r="Q31" s="14"/>
      <c r="S31" s="37">
        <f t="shared" si="0"/>
        <v>0</v>
      </c>
      <c r="T31" s="15"/>
      <c r="U31" s="15"/>
      <c r="V31" s="15"/>
    </row>
    <row r="32" spans="1:22" ht="20.100000000000001" customHeight="1">
      <c r="A32" s="28"/>
      <c r="B32" s="14">
        <v>16</v>
      </c>
      <c r="C32" s="45"/>
      <c r="D32" s="44"/>
      <c r="E32" s="29"/>
      <c r="F32" s="46"/>
      <c r="G32" s="30"/>
      <c r="H32" s="45"/>
      <c r="I32" s="31"/>
      <c r="J32" s="44"/>
      <c r="K32" s="45"/>
      <c r="L32" s="45"/>
      <c r="M32" s="45"/>
      <c r="N32" s="15"/>
      <c r="O32" s="45"/>
      <c r="P32" s="45"/>
      <c r="Q32" s="14"/>
      <c r="S32" s="37">
        <f t="shared" si="0"/>
        <v>0</v>
      </c>
      <c r="T32" s="15"/>
      <c r="U32" s="15"/>
      <c r="V32" s="15"/>
    </row>
    <row r="33" spans="1:22" ht="20.100000000000001" customHeight="1">
      <c r="A33" s="28"/>
      <c r="B33" s="14">
        <v>17</v>
      </c>
      <c r="C33" s="45"/>
      <c r="D33" s="44"/>
      <c r="E33" s="29"/>
      <c r="F33" s="46"/>
      <c r="G33" s="30"/>
      <c r="H33" s="45"/>
      <c r="I33" s="31"/>
      <c r="J33" s="44"/>
      <c r="K33" s="45"/>
      <c r="L33" s="45"/>
      <c r="M33" s="45"/>
      <c r="N33" s="15"/>
      <c r="O33" s="45"/>
      <c r="P33" s="45"/>
      <c r="Q33" s="14"/>
      <c r="S33" s="37">
        <f t="shared" si="0"/>
        <v>0</v>
      </c>
      <c r="T33" s="15"/>
      <c r="U33" s="15"/>
      <c r="V33" s="15"/>
    </row>
    <row r="34" spans="1:22" ht="20.100000000000001" customHeight="1">
      <c r="A34" s="28"/>
      <c r="B34" s="14">
        <v>18</v>
      </c>
      <c r="C34" s="45"/>
      <c r="D34" s="44"/>
      <c r="E34" s="29"/>
      <c r="F34" s="46"/>
      <c r="G34" s="30"/>
      <c r="H34" s="45"/>
      <c r="I34" s="31"/>
      <c r="J34" s="44"/>
      <c r="K34" s="45"/>
      <c r="L34" s="45"/>
      <c r="M34" s="45"/>
      <c r="N34" s="15"/>
      <c r="O34" s="45"/>
      <c r="P34" s="45"/>
      <c r="Q34" s="14"/>
      <c r="S34" s="37">
        <f t="shared" si="0"/>
        <v>0</v>
      </c>
      <c r="T34" s="15"/>
      <c r="U34" s="15"/>
      <c r="V34" s="15"/>
    </row>
    <row r="35" spans="1:22" ht="20.100000000000001" customHeight="1">
      <c r="A35" s="28"/>
      <c r="B35" s="14">
        <v>19</v>
      </c>
      <c r="C35" s="45"/>
      <c r="D35" s="44"/>
      <c r="E35" s="29"/>
      <c r="F35" s="46"/>
      <c r="G35" s="30"/>
      <c r="H35" s="45"/>
      <c r="I35" s="31"/>
      <c r="J35" s="44"/>
      <c r="K35" s="45"/>
      <c r="L35" s="45"/>
      <c r="M35" s="45"/>
      <c r="N35" s="15"/>
      <c r="O35" s="45"/>
      <c r="P35" s="45"/>
      <c r="Q35" s="14"/>
      <c r="S35" s="37">
        <f t="shared" si="0"/>
        <v>0</v>
      </c>
      <c r="T35" s="15"/>
      <c r="U35" s="15"/>
      <c r="V35" s="15"/>
    </row>
    <row r="36" spans="1:22" ht="20.100000000000001" customHeight="1">
      <c r="A36" s="28"/>
      <c r="B36" s="14">
        <v>20</v>
      </c>
      <c r="C36" s="45"/>
      <c r="D36" s="44"/>
      <c r="E36" s="29"/>
      <c r="F36" s="46"/>
      <c r="G36" s="30"/>
      <c r="H36" s="45"/>
      <c r="I36" s="31"/>
      <c r="J36" s="44"/>
      <c r="K36" s="45"/>
      <c r="L36" s="45"/>
      <c r="M36" s="45"/>
      <c r="N36" s="15"/>
      <c r="O36" s="45"/>
      <c r="P36" s="45"/>
      <c r="Q36" s="14"/>
      <c r="S36" s="37">
        <f t="shared" si="0"/>
        <v>0</v>
      </c>
      <c r="T36" s="15"/>
      <c r="U36" s="15"/>
      <c r="V36" s="15"/>
    </row>
    <row r="37" spans="1:22" ht="20.100000000000001" customHeight="1">
      <c r="O37" s="14"/>
      <c r="P37" s="14"/>
      <c r="Q37" s="14"/>
    </row>
    <row r="38" spans="1:22" ht="20.100000000000001" customHeight="1" thickBot="1">
      <c r="I38" s="33" t="s">
        <v>45</v>
      </c>
      <c r="J38" s="37">
        <f>COUNTA(J17:J36)</f>
        <v>0</v>
      </c>
      <c r="K38" s="37">
        <f>COUNTA(K17:K36)</f>
        <v>0</v>
      </c>
      <c r="L38" s="37">
        <f>COUNTA(L17:L36)</f>
        <v>0</v>
      </c>
      <c r="M38" s="37">
        <f>COUNTA(M17:M36)</f>
        <v>0</v>
      </c>
      <c r="N38" s="78" t="s">
        <v>9</v>
      </c>
      <c r="O38" s="79"/>
      <c r="P38" s="79"/>
      <c r="Q38" s="34" t="s">
        <v>11</v>
      </c>
      <c r="R38" s="41">
        <v>420</v>
      </c>
      <c r="S38" s="47">
        <f>(J38+K38+L38+M38)*R38</f>
        <v>0</v>
      </c>
    </row>
    <row r="39" spans="1:22" ht="20.100000000000001" customHeight="1" thickBot="1">
      <c r="A39" s="65" t="s">
        <v>52</v>
      </c>
      <c r="F39" s="36"/>
      <c r="H39" s="71" t="s">
        <v>48</v>
      </c>
      <c r="I39" s="71"/>
      <c r="J39" s="71"/>
      <c r="K39" s="71"/>
      <c r="L39" s="71"/>
      <c r="M39" s="71"/>
      <c r="N39" s="72"/>
      <c r="O39" s="37">
        <f>COUNTA(O17:O36)</f>
        <v>0</v>
      </c>
      <c r="P39" s="34" t="s">
        <v>8</v>
      </c>
      <c r="Q39" s="34" t="s">
        <v>11</v>
      </c>
      <c r="R39" s="41">
        <v>140</v>
      </c>
      <c r="S39" s="47">
        <f>O39*R39</f>
        <v>0</v>
      </c>
    </row>
    <row r="40" spans="1:22" ht="20.100000000000001" customHeight="1" thickBot="1">
      <c r="A40" s="68" t="s">
        <v>51</v>
      </c>
      <c r="B40" s="68"/>
      <c r="C40" s="68"/>
      <c r="H40" s="63"/>
      <c r="J40" s="14"/>
      <c r="M40" s="33"/>
      <c r="N40" s="33"/>
      <c r="O40" s="33" t="s">
        <v>49</v>
      </c>
      <c r="P40" s="37">
        <f>COUNTA(P17:P36)</f>
        <v>0</v>
      </c>
      <c r="Q40" s="34" t="s">
        <v>11</v>
      </c>
      <c r="R40" s="41">
        <v>140</v>
      </c>
      <c r="S40" s="47">
        <f>P40*R40</f>
        <v>0</v>
      </c>
    </row>
    <row r="41" spans="1:22" ht="20.100000000000001" customHeight="1">
      <c r="A41" s="69" t="s">
        <v>53</v>
      </c>
      <c r="B41" s="69"/>
      <c r="C41" s="69"/>
      <c r="L41" s="36"/>
      <c r="R41" s="16"/>
      <c r="S41" s="48"/>
    </row>
    <row r="42" spans="1:22" ht="20.100000000000001" customHeight="1" thickBot="1">
      <c r="A42" s="69" t="s">
        <v>35</v>
      </c>
      <c r="B42" s="69"/>
      <c r="C42" s="69"/>
      <c r="F42" s="59"/>
      <c r="J42" s="14"/>
      <c r="M42" s="33"/>
      <c r="N42" s="33"/>
      <c r="O42" s="33"/>
      <c r="P42" s="33"/>
      <c r="Q42" s="33"/>
      <c r="R42" s="33" t="s">
        <v>50</v>
      </c>
      <c r="S42" s="49">
        <f>SUM(S38,S39,S40)</f>
        <v>0</v>
      </c>
    </row>
    <row r="43" spans="1:22" ht="20.100000000000001" customHeight="1">
      <c r="A43" s="70" t="s">
        <v>36</v>
      </c>
      <c r="B43" s="70"/>
      <c r="C43" s="70"/>
      <c r="F43" s="59"/>
      <c r="J43" s="60"/>
      <c r="S43" s="35"/>
    </row>
    <row r="44" spans="1:22" ht="9.75" customHeight="1">
      <c r="F44" s="59"/>
      <c r="J44" s="61"/>
    </row>
    <row r="45" spans="1:22" ht="18" customHeight="1"/>
    <row r="46" spans="1:22" ht="20.100000000000001" customHeight="1"/>
    <row r="49" spans="3:3" ht="19.5" customHeight="1">
      <c r="C49" s="53" t="s">
        <v>27</v>
      </c>
    </row>
    <row r="50" spans="3:3" ht="19.5" customHeight="1">
      <c r="C50" s="53" t="s">
        <v>28</v>
      </c>
    </row>
    <row r="51" spans="3:3" ht="19.5" customHeight="1">
      <c r="C51" s="53" t="s">
        <v>33</v>
      </c>
    </row>
    <row r="52" spans="3:3" ht="19.5" customHeight="1">
      <c r="C52" s="53" t="s">
        <v>31</v>
      </c>
    </row>
    <row r="53" spans="3:3" ht="19.5" customHeight="1">
      <c r="C53" s="53" t="s">
        <v>30</v>
      </c>
    </row>
    <row r="54" spans="3:3" ht="19.5" customHeight="1">
      <c r="C54" s="53" t="s">
        <v>1</v>
      </c>
    </row>
    <row r="55" spans="3:3" ht="19.5" customHeight="1">
      <c r="C55" s="53" t="s">
        <v>24</v>
      </c>
    </row>
  </sheetData>
  <mergeCells count="29">
    <mergeCell ref="D2:F2"/>
    <mergeCell ref="D3:F3"/>
    <mergeCell ref="D4:F4"/>
    <mergeCell ref="D6:F6"/>
    <mergeCell ref="D9:P9"/>
    <mergeCell ref="I2:P2"/>
    <mergeCell ref="I3:P3"/>
    <mergeCell ref="I4:P4"/>
    <mergeCell ref="R15:T15"/>
    <mergeCell ref="R16:T16"/>
    <mergeCell ref="R4:S4"/>
    <mergeCell ref="R3:S3"/>
    <mergeCell ref="N38:P38"/>
    <mergeCell ref="D10:P10"/>
    <mergeCell ref="C15:D15"/>
    <mergeCell ref="H14:H15"/>
    <mergeCell ref="J14:M15"/>
    <mergeCell ref="I6:P6"/>
    <mergeCell ref="D5:F5"/>
    <mergeCell ref="I5:P5"/>
    <mergeCell ref="O14:P15"/>
    <mergeCell ref="J13:P13"/>
    <mergeCell ref="D7:F7"/>
    <mergeCell ref="R14:S14"/>
    <mergeCell ref="A40:C40"/>
    <mergeCell ref="A42:C42"/>
    <mergeCell ref="A43:C43"/>
    <mergeCell ref="A41:C41"/>
    <mergeCell ref="H39:N39"/>
  </mergeCells>
  <phoneticPr fontId="0" type="noConversion"/>
  <conditionalFormatting sqref="J38:M38">
    <cfRule type="cellIs" dxfId="4" priority="8" stopIfTrue="1" operator="equal">
      <formula>0</formula>
    </cfRule>
  </conditionalFormatting>
  <conditionalFormatting sqref="O39 P40">
    <cfRule type="cellIs" dxfId="3" priority="7" stopIfTrue="1" operator="equal">
      <formula>0</formula>
    </cfRule>
  </conditionalFormatting>
  <conditionalFormatting sqref="S17:S36">
    <cfRule type="cellIs" dxfId="2" priority="4" stopIfTrue="1" operator="equal">
      <formula>0</formula>
    </cfRule>
  </conditionalFormatting>
  <conditionalFormatting sqref="S38:S40 S42">
    <cfRule type="cellIs" dxfId="1" priority="5" stopIfTrue="1" operator="equal">
      <formula>0</formula>
    </cfRule>
  </conditionalFormatting>
  <dataValidations count="1">
    <dataValidation type="list" errorStyle="warning" allowBlank="1" showInputMessage="1" showErrorMessage="1" promptTitle="Herbicide Technology" prompt="Please select one from the list" sqref="H17:H36" xr:uid="{D34E3E8C-A33B-467F-B550-169F2C60C0B9}">
      <formula1>$C$49:$C$55</formula1>
    </dataValidation>
  </dataValidations>
  <printOptions horizontalCentered="1" verticalCentered="1"/>
  <pageMargins left="0.25" right="0.25" top="0.25" bottom="0.25" header="0" footer="0"/>
  <pageSetup scale="6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H27"/>
  <sheetViews>
    <sheetView workbookViewId="0">
      <selection activeCell="C4" sqref="C4"/>
    </sheetView>
  </sheetViews>
  <sheetFormatPr defaultColWidth="8.88671875" defaultRowHeight="15"/>
  <cols>
    <col min="1" max="1" width="3.33203125" style="2" customWidth="1"/>
    <col min="2" max="2" width="14.109375" style="2" customWidth="1"/>
    <col min="3" max="3" width="14.6640625" style="2" customWidth="1"/>
    <col min="4" max="4" width="12.109375" style="2" customWidth="1"/>
    <col min="5" max="5" width="7.21875" style="2" customWidth="1"/>
    <col min="6" max="6" width="9.6640625" style="2" customWidth="1"/>
    <col min="7" max="7" width="6.21875" style="2" customWidth="1"/>
    <col min="8" max="8" width="7.88671875" style="2" customWidth="1"/>
    <col min="9" max="16384" width="8.88671875" style="2"/>
  </cols>
  <sheetData>
    <row r="1" spans="1:8" ht="24" customHeight="1">
      <c r="A1" s="1" t="s">
        <v>22</v>
      </c>
      <c r="C1" s="98" t="s">
        <v>12</v>
      </c>
      <c r="D1" s="98"/>
      <c r="E1" s="98"/>
      <c r="F1" s="98"/>
      <c r="G1" s="98"/>
      <c r="H1" s="98"/>
    </row>
    <row r="2" spans="1:8" ht="18">
      <c r="A2" s="3"/>
      <c r="C2" s="3"/>
      <c r="D2" s="3"/>
      <c r="E2" s="97" t="s">
        <v>19</v>
      </c>
      <c r="F2" s="97"/>
      <c r="G2" s="97"/>
      <c r="H2" s="97"/>
    </row>
    <row r="3" spans="1:8" ht="18">
      <c r="A3" s="3"/>
      <c r="B3" s="4" t="s">
        <v>20</v>
      </c>
      <c r="C3" s="5" t="s">
        <v>17</v>
      </c>
      <c r="D3" s="5" t="s">
        <v>18</v>
      </c>
      <c r="E3" s="6" t="s">
        <v>13</v>
      </c>
      <c r="F3" s="7" t="s">
        <v>16</v>
      </c>
      <c r="G3" s="7" t="s">
        <v>14</v>
      </c>
      <c r="H3" s="7" t="s">
        <v>15</v>
      </c>
    </row>
    <row r="4" spans="1:8" ht="15.75">
      <c r="A4" s="8">
        <v>1</v>
      </c>
      <c r="B4" s="38">
        <f t="shared" ref="B4:B23" si="0">VLOOKUP(A4,data,2)</f>
        <v>0</v>
      </c>
      <c r="C4" s="54"/>
      <c r="D4" s="54"/>
      <c r="E4" s="54"/>
      <c r="F4" s="54"/>
      <c r="G4" s="54"/>
      <c r="H4" s="54"/>
    </row>
    <row r="5" spans="1:8" ht="15.75">
      <c r="A5" s="8">
        <v>2</v>
      </c>
      <c r="B5" s="38">
        <f t="shared" si="0"/>
        <v>0</v>
      </c>
      <c r="C5" s="54"/>
      <c r="D5" s="54"/>
      <c r="E5" s="54"/>
      <c r="F5" s="54"/>
      <c r="G5" s="54"/>
      <c r="H5" s="54"/>
    </row>
    <row r="6" spans="1:8" ht="15.75">
      <c r="A6" s="8">
        <v>3</v>
      </c>
      <c r="B6" s="38">
        <f t="shared" si="0"/>
        <v>0</v>
      </c>
      <c r="C6" s="54"/>
      <c r="D6" s="54"/>
      <c r="E6" s="54"/>
      <c r="F6" s="54"/>
      <c r="G6" s="54"/>
      <c r="H6" s="54"/>
    </row>
    <row r="7" spans="1:8" ht="15.75">
      <c r="A7" s="8">
        <v>4</v>
      </c>
      <c r="B7" s="38">
        <f t="shared" si="0"/>
        <v>0</v>
      </c>
      <c r="C7" s="54"/>
      <c r="D7" s="54"/>
      <c r="E7" s="54"/>
      <c r="F7" s="54"/>
      <c r="G7" s="54"/>
      <c r="H7" s="54"/>
    </row>
    <row r="8" spans="1:8" ht="15.75">
      <c r="A8" s="8">
        <v>5</v>
      </c>
      <c r="B8" s="38">
        <f t="shared" si="0"/>
        <v>0</v>
      </c>
      <c r="C8" s="54"/>
      <c r="D8" s="54"/>
      <c r="E8" s="54"/>
      <c r="F8" s="54"/>
      <c r="G8" s="54"/>
      <c r="H8" s="54"/>
    </row>
    <row r="9" spans="1:8" ht="15.75">
      <c r="A9" s="8">
        <v>6</v>
      </c>
      <c r="B9" s="38">
        <f t="shared" si="0"/>
        <v>0</v>
      </c>
      <c r="C9" s="54"/>
      <c r="D9" s="54"/>
      <c r="E9" s="54"/>
      <c r="F9" s="54"/>
      <c r="G9" s="54"/>
      <c r="H9" s="54"/>
    </row>
    <row r="10" spans="1:8" ht="15.75">
      <c r="A10" s="8">
        <v>7</v>
      </c>
      <c r="B10" s="38">
        <f t="shared" si="0"/>
        <v>0</v>
      </c>
      <c r="C10" s="54"/>
      <c r="D10" s="54"/>
      <c r="E10" s="54"/>
      <c r="F10" s="54"/>
      <c r="G10" s="54"/>
      <c r="H10" s="54"/>
    </row>
    <row r="11" spans="1:8" ht="15.75">
      <c r="A11" s="8">
        <v>8</v>
      </c>
      <c r="B11" s="38">
        <f t="shared" si="0"/>
        <v>0</v>
      </c>
      <c r="C11" s="54"/>
      <c r="D11" s="54"/>
      <c r="E11" s="54"/>
      <c r="F11" s="54"/>
      <c r="G11" s="54"/>
      <c r="H11" s="54"/>
    </row>
    <row r="12" spans="1:8" ht="15.75">
      <c r="A12" s="8">
        <v>9</v>
      </c>
      <c r="B12" s="38">
        <f t="shared" si="0"/>
        <v>0</v>
      </c>
      <c r="C12" s="54"/>
      <c r="D12" s="54"/>
      <c r="E12" s="54"/>
      <c r="F12" s="54"/>
      <c r="G12" s="54"/>
      <c r="H12" s="54"/>
    </row>
    <row r="13" spans="1:8" ht="15.75">
      <c r="A13" s="8">
        <v>10</v>
      </c>
      <c r="B13" s="38">
        <f t="shared" si="0"/>
        <v>0</v>
      </c>
      <c r="C13" s="54"/>
      <c r="D13" s="54"/>
      <c r="E13" s="54"/>
      <c r="F13" s="54"/>
      <c r="G13" s="54"/>
      <c r="H13" s="54"/>
    </row>
    <row r="14" spans="1:8" ht="15.75">
      <c r="A14" s="8">
        <v>11</v>
      </c>
      <c r="B14" s="38">
        <f t="shared" si="0"/>
        <v>0</v>
      </c>
      <c r="C14" s="54"/>
      <c r="D14" s="54"/>
      <c r="E14" s="54"/>
      <c r="F14" s="54"/>
      <c r="G14" s="54"/>
      <c r="H14" s="54"/>
    </row>
    <row r="15" spans="1:8" ht="15.75">
      <c r="A15" s="8">
        <v>12</v>
      </c>
      <c r="B15" s="38">
        <f t="shared" si="0"/>
        <v>0</v>
      </c>
      <c r="C15" s="54"/>
      <c r="D15" s="54"/>
      <c r="E15" s="54"/>
      <c r="F15" s="54"/>
      <c r="G15" s="54"/>
      <c r="H15" s="54"/>
    </row>
    <row r="16" spans="1:8" ht="15.75">
      <c r="A16" s="8">
        <v>13</v>
      </c>
      <c r="B16" s="38">
        <f t="shared" si="0"/>
        <v>0</v>
      </c>
      <c r="C16" s="54"/>
      <c r="D16" s="54"/>
      <c r="E16" s="54"/>
      <c r="F16" s="54"/>
      <c r="G16" s="54"/>
      <c r="H16" s="54"/>
    </row>
    <row r="17" spans="1:8" ht="15.75">
      <c r="A17" s="8">
        <v>14</v>
      </c>
      <c r="B17" s="38">
        <f t="shared" si="0"/>
        <v>0</v>
      </c>
      <c r="C17" s="54"/>
      <c r="D17" s="54"/>
      <c r="E17" s="54"/>
      <c r="F17" s="54"/>
      <c r="G17" s="54"/>
      <c r="H17" s="54"/>
    </row>
    <row r="18" spans="1:8" ht="15.75">
      <c r="A18" s="8">
        <v>15</v>
      </c>
      <c r="B18" s="38">
        <f t="shared" si="0"/>
        <v>0</v>
      </c>
      <c r="C18" s="54"/>
      <c r="D18" s="54"/>
      <c r="E18" s="54"/>
      <c r="F18" s="54"/>
      <c r="G18" s="54"/>
      <c r="H18" s="54"/>
    </row>
    <row r="19" spans="1:8" ht="15.75">
      <c r="A19" s="8">
        <v>16</v>
      </c>
      <c r="B19" s="38">
        <f t="shared" si="0"/>
        <v>0</v>
      </c>
      <c r="C19" s="54"/>
      <c r="D19" s="54"/>
      <c r="E19" s="54"/>
      <c r="F19" s="54"/>
      <c r="G19" s="54"/>
      <c r="H19" s="54"/>
    </row>
    <row r="20" spans="1:8" ht="15.75">
      <c r="A20" s="8">
        <v>17</v>
      </c>
      <c r="B20" s="38">
        <f t="shared" si="0"/>
        <v>0</v>
      </c>
      <c r="C20" s="54"/>
      <c r="D20" s="54"/>
      <c r="E20" s="54"/>
      <c r="F20" s="54"/>
      <c r="G20" s="54"/>
      <c r="H20" s="54"/>
    </row>
    <row r="21" spans="1:8" ht="15.75">
      <c r="A21" s="8">
        <v>18</v>
      </c>
      <c r="B21" s="38">
        <f t="shared" si="0"/>
        <v>0</v>
      </c>
      <c r="C21" s="54"/>
      <c r="D21" s="54"/>
      <c r="E21" s="54"/>
      <c r="F21" s="54"/>
      <c r="G21" s="54"/>
      <c r="H21" s="54"/>
    </row>
    <row r="22" spans="1:8" ht="15.75">
      <c r="A22" s="8">
        <v>19</v>
      </c>
      <c r="B22" s="38">
        <f t="shared" si="0"/>
        <v>0</v>
      </c>
      <c r="C22" s="54"/>
      <c r="D22" s="54"/>
      <c r="E22" s="54"/>
      <c r="F22" s="54"/>
      <c r="G22" s="54"/>
      <c r="H22" s="54"/>
    </row>
    <row r="23" spans="1:8" ht="15.75">
      <c r="A23" s="8">
        <v>20</v>
      </c>
      <c r="B23" s="38">
        <f t="shared" si="0"/>
        <v>0</v>
      </c>
      <c r="C23" s="54"/>
      <c r="D23" s="54"/>
      <c r="E23" s="54"/>
      <c r="F23" s="54"/>
      <c r="G23" s="54"/>
      <c r="H23" s="54"/>
    </row>
    <row r="25" spans="1:8" ht="17.25">
      <c r="A25" s="39" t="s">
        <v>38</v>
      </c>
    </row>
    <row r="26" spans="1:8" ht="17.25">
      <c r="A26" s="9" t="s">
        <v>21</v>
      </c>
    </row>
    <row r="27" spans="1:8" ht="17.25">
      <c r="A27" s="39" t="s">
        <v>23</v>
      </c>
    </row>
  </sheetData>
  <mergeCells count="2">
    <mergeCell ref="E2:H2"/>
    <mergeCell ref="C1:H1"/>
  </mergeCells>
  <conditionalFormatting sqref="B4:B23">
    <cfRule type="cellIs" dxfId="0" priority="1" stopIfTrue="1" operator="equal">
      <formula>0</formula>
    </cfRule>
  </conditionalFormatting>
  <pageMargins left="0.7" right="0.7" top="0.75" bottom="0.75" header="0.3" footer="0.3"/>
  <pageSetup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Entry sheet</vt:lpstr>
      <vt:lpstr>Characteristics</vt:lpstr>
      <vt:lpstr>data</vt:lpstr>
      <vt:lpstr>Entries</vt:lpstr>
      <vt:lpstr>'Entry sheet'!Print_Area</vt:lpstr>
    </vt:vector>
  </TitlesOfParts>
  <Company>UW Madison Agronomy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Roth</dc:creator>
  <cp:lastModifiedBy>Adam Roth</cp:lastModifiedBy>
  <cp:lastPrinted>2026-02-06T20:30:02Z</cp:lastPrinted>
  <dcterms:created xsi:type="dcterms:W3CDTF">1999-01-07T20:44:46Z</dcterms:created>
  <dcterms:modified xsi:type="dcterms:W3CDTF">2026-02-06T20:30:20Z</dcterms:modified>
</cp:coreProperties>
</file>